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glfcorg-my.sharepoint.com/personal/lwalter_glfc_org/Documents/Documents/Dam Prioritization/GLFC Website/"/>
    </mc:Choice>
  </mc:AlternateContent>
  <xr:revisionPtr revIDLastSave="0" documentId="8_{418A27C9-0F0D-4346-84C9-B841EE95ACE0}" xr6:coauthVersionLast="47" xr6:coauthVersionMax="47" xr10:uidLastSave="{00000000-0000-0000-0000-000000000000}"/>
  <bookViews>
    <workbookView xWindow="28680" yWindow="-120" windowWidth="29040" windowHeight="15720" xr2:uid="{6D5E27C1-8B77-46A5-BA8D-8169412C5AC5}"/>
  </bookViews>
  <sheets>
    <sheet name="Summary" sheetId="2" r:id="rId1"/>
    <sheet name="Barriers 8_4_2022" sheetId="1" r:id="rId2"/>
  </sheets>
  <definedNames>
    <definedName name="_xlnm._FilterDatabase" localSheetId="1" hidden="1">'Barriers 8_4_2022'!$A$1:$AH$468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454" i="1" l="1"/>
  <c r="AG453" i="1"/>
  <c r="AG452" i="1"/>
  <c r="AG451" i="1"/>
  <c r="AG450" i="1"/>
  <c r="AG449" i="1"/>
  <c r="AG448" i="1"/>
  <c r="AG447" i="1"/>
  <c r="AG446" i="1"/>
  <c r="AG445" i="1"/>
  <c r="AG444" i="1"/>
  <c r="AG443" i="1"/>
  <c r="AG442" i="1"/>
  <c r="AG441" i="1"/>
  <c r="AG440" i="1"/>
  <c r="AG439" i="1"/>
  <c r="AG438" i="1"/>
  <c r="AG437" i="1"/>
  <c r="AG436" i="1"/>
  <c r="AG435" i="1"/>
  <c r="AG434" i="1"/>
  <c r="AG433" i="1"/>
  <c r="AG432" i="1"/>
  <c r="AG431" i="1"/>
  <c r="AG430" i="1"/>
  <c r="AG429" i="1"/>
  <c r="AG428" i="1"/>
  <c r="AG427" i="1"/>
  <c r="AG426" i="1"/>
  <c r="AG425" i="1"/>
  <c r="AG424" i="1"/>
  <c r="AG423" i="1"/>
  <c r="AG422" i="1"/>
  <c r="AG421" i="1"/>
  <c r="AG420" i="1"/>
  <c r="AG419" i="1"/>
  <c r="AG418" i="1"/>
  <c r="AG417" i="1"/>
  <c r="AG416" i="1"/>
  <c r="AG415" i="1"/>
  <c r="AG414" i="1"/>
  <c r="AG413" i="1"/>
  <c r="AG412" i="1"/>
  <c r="AG411" i="1"/>
  <c r="AG410" i="1"/>
  <c r="AG409" i="1"/>
  <c r="AG408" i="1"/>
  <c r="AG407" i="1"/>
  <c r="AG406" i="1"/>
  <c r="AG405" i="1"/>
  <c r="AG404" i="1"/>
  <c r="AG403" i="1"/>
  <c r="AG402" i="1"/>
  <c r="AG401" i="1"/>
  <c r="AG400" i="1"/>
  <c r="AG399" i="1"/>
  <c r="AG398" i="1"/>
  <c r="AG397" i="1"/>
  <c r="AG396" i="1"/>
  <c r="AG395" i="1"/>
  <c r="AG394" i="1"/>
  <c r="AG393" i="1"/>
  <c r="AG392" i="1"/>
  <c r="AG391" i="1"/>
  <c r="AG390" i="1"/>
  <c r="AG389" i="1"/>
  <c r="AG388" i="1"/>
  <c r="AG387" i="1"/>
  <c r="AG386" i="1"/>
  <c r="AG385" i="1"/>
  <c r="AG384" i="1"/>
  <c r="AG383" i="1"/>
  <c r="AG382" i="1"/>
  <c r="AG381" i="1"/>
  <c r="AG380" i="1"/>
  <c r="AG379" i="1"/>
  <c r="AG378" i="1"/>
  <c r="AG377" i="1"/>
  <c r="AG376" i="1"/>
  <c r="AG375" i="1"/>
  <c r="AG374" i="1"/>
  <c r="AG373" i="1"/>
  <c r="AG372" i="1"/>
  <c r="AG371" i="1"/>
  <c r="AG370" i="1"/>
  <c r="AG369" i="1"/>
  <c r="AG368" i="1"/>
  <c r="AG367" i="1"/>
  <c r="AG366" i="1"/>
  <c r="AG365" i="1"/>
  <c r="AG364" i="1"/>
  <c r="AG363" i="1"/>
  <c r="AG362" i="1"/>
  <c r="AG361" i="1"/>
  <c r="AG360" i="1"/>
  <c r="AG359" i="1"/>
  <c r="AG358" i="1"/>
  <c r="AG357" i="1"/>
  <c r="AG356" i="1"/>
  <c r="AG355" i="1"/>
  <c r="AG354" i="1"/>
  <c r="AG353" i="1"/>
  <c r="AG352" i="1"/>
  <c r="AG351" i="1"/>
  <c r="AG350" i="1"/>
  <c r="AG349" i="1"/>
  <c r="AG348" i="1"/>
  <c r="AG347" i="1"/>
  <c r="AG346" i="1"/>
  <c r="AG345" i="1"/>
  <c r="AG344" i="1"/>
  <c r="AG343" i="1"/>
  <c r="AG342" i="1"/>
  <c r="AG341" i="1"/>
  <c r="AG340" i="1"/>
  <c r="AG339" i="1"/>
  <c r="AG338" i="1"/>
  <c r="AG337" i="1"/>
  <c r="AG336" i="1"/>
  <c r="AG335" i="1"/>
  <c r="AG334" i="1"/>
  <c r="AG333" i="1"/>
  <c r="AG332" i="1"/>
  <c r="AG331" i="1"/>
  <c r="AG330" i="1"/>
  <c r="AG329" i="1"/>
  <c r="AG328" i="1"/>
  <c r="AG327" i="1"/>
  <c r="AG326" i="1"/>
  <c r="AG325" i="1"/>
  <c r="AG324" i="1"/>
  <c r="AG323" i="1"/>
  <c r="AG322" i="1"/>
  <c r="AG321" i="1"/>
  <c r="AG320" i="1"/>
  <c r="AG319" i="1"/>
  <c r="AG318" i="1"/>
  <c r="AG317" i="1"/>
  <c r="AG316" i="1"/>
  <c r="AG315" i="1"/>
  <c r="AG314" i="1"/>
  <c r="AG313" i="1"/>
  <c r="AG312" i="1"/>
  <c r="AG311" i="1"/>
  <c r="AG310" i="1"/>
  <c r="AG309" i="1"/>
  <c r="AG308" i="1"/>
  <c r="AG307" i="1"/>
  <c r="AG306" i="1"/>
  <c r="AG305" i="1"/>
  <c r="AG304" i="1"/>
  <c r="AG303" i="1"/>
  <c r="AG302" i="1"/>
  <c r="AG301" i="1"/>
  <c r="AG300" i="1"/>
  <c r="AG299" i="1"/>
  <c r="AG298" i="1"/>
  <c r="AG297" i="1"/>
  <c r="AG296" i="1"/>
  <c r="AG295" i="1"/>
  <c r="AG294" i="1"/>
  <c r="AG293" i="1"/>
  <c r="AG292" i="1"/>
  <c r="AG291" i="1"/>
  <c r="AG290" i="1"/>
  <c r="AG289" i="1"/>
  <c r="AG288" i="1"/>
  <c r="AG287" i="1"/>
  <c r="AG286" i="1"/>
  <c r="AG285" i="1"/>
  <c r="AG284" i="1"/>
  <c r="AG283" i="1"/>
  <c r="AG282" i="1"/>
  <c r="AG281" i="1"/>
  <c r="AG280" i="1"/>
  <c r="AG279" i="1"/>
  <c r="AG278" i="1"/>
  <c r="AG277" i="1"/>
  <c r="AG276" i="1"/>
  <c r="AG275" i="1"/>
  <c r="AG274" i="1"/>
  <c r="AG273" i="1"/>
  <c r="AG272" i="1"/>
  <c r="AG271" i="1"/>
  <c r="AG270" i="1"/>
  <c r="AG269" i="1"/>
  <c r="AG268" i="1"/>
  <c r="AG267" i="1"/>
  <c r="AG266" i="1"/>
  <c r="AG265" i="1"/>
  <c r="AG264" i="1"/>
  <c r="AG263" i="1"/>
  <c r="AG262" i="1"/>
  <c r="AG261" i="1"/>
  <c r="AG260" i="1"/>
  <c r="AG259" i="1"/>
  <c r="AG258" i="1"/>
  <c r="AG257" i="1"/>
  <c r="AG256" i="1"/>
  <c r="AG255" i="1"/>
  <c r="AG254" i="1"/>
  <c r="AG253" i="1"/>
  <c r="AG252" i="1"/>
  <c r="AG251" i="1"/>
  <c r="AG250" i="1"/>
  <c r="AG249" i="1"/>
  <c r="X248" i="1"/>
  <c r="V248" i="1"/>
  <c r="AG247" i="1"/>
  <c r="AG246" i="1"/>
  <c r="AG245" i="1"/>
  <c r="AG244" i="1"/>
  <c r="AG243" i="1"/>
  <c r="AG242" i="1"/>
  <c r="AG241" i="1"/>
  <c r="AG240" i="1"/>
  <c r="AG239" i="1"/>
  <c r="AG238" i="1"/>
  <c r="AG237" i="1"/>
  <c r="AG236" i="1"/>
  <c r="AG235" i="1"/>
  <c r="AG234" i="1"/>
  <c r="AG233" i="1"/>
  <c r="AG232" i="1"/>
  <c r="AG231" i="1"/>
  <c r="AG230" i="1"/>
  <c r="AG229" i="1"/>
  <c r="AG228" i="1"/>
  <c r="AG227" i="1"/>
  <c r="AG226" i="1"/>
  <c r="AG225" i="1"/>
  <c r="AG224" i="1"/>
  <c r="AG223" i="1"/>
  <c r="AG222" i="1"/>
  <c r="AG221" i="1"/>
  <c r="AG220" i="1"/>
  <c r="AG219" i="1"/>
  <c r="AG218" i="1"/>
  <c r="AG217" i="1"/>
  <c r="AG216" i="1"/>
  <c r="AG215" i="1"/>
  <c r="AG214" i="1"/>
  <c r="AG213" i="1"/>
  <c r="AG212" i="1"/>
  <c r="AG211" i="1"/>
  <c r="AG210" i="1"/>
  <c r="AG209" i="1"/>
  <c r="AG208" i="1"/>
  <c r="AG207" i="1"/>
  <c r="AG206" i="1"/>
  <c r="AG205" i="1"/>
  <c r="AG204" i="1"/>
  <c r="AG203" i="1"/>
  <c r="AG202" i="1"/>
  <c r="AG201" i="1"/>
  <c r="AG200" i="1"/>
  <c r="AG199" i="1"/>
  <c r="AG198" i="1"/>
  <c r="AG197" i="1"/>
  <c r="AG196" i="1"/>
  <c r="AG195" i="1"/>
  <c r="AG194" i="1"/>
  <c r="AG193" i="1"/>
  <c r="AG192" i="1"/>
  <c r="AG191" i="1"/>
  <c r="AG190" i="1"/>
  <c r="AG189" i="1"/>
  <c r="AG188" i="1"/>
  <c r="AG187" i="1"/>
  <c r="AG186" i="1"/>
  <c r="AG185" i="1"/>
  <c r="AG184" i="1"/>
  <c r="AG183" i="1"/>
  <c r="AG182" i="1"/>
  <c r="AG181" i="1"/>
  <c r="AG180" i="1"/>
  <c r="AG179" i="1"/>
  <c r="AG178" i="1"/>
  <c r="AG177" i="1"/>
  <c r="AG176" i="1"/>
  <c r="AG175" i="1"/>
  <c r="AG174" i="1"/>
  <c r="AG173" i="1"/>
  <c r="AG172" i="1"/>
  <c r="AG171" i="1"/>
  <c r="AG170" i="1"/>
  <c r="AG169" i="1"/>
  <c r="AG168" i="1"/>
  <c r="AG167" i="1"/>
  <c r="AG166" i="1"/>
  <c r="AG165" i="1"/>
  <c r="AG164" i="1"/>
  <c r="AG163" i="1"/>
  <c r="AG162" i="1"/>
  <c r="AG161" i="1"/>
  <c r="AG160" i="1"/>
  <c r="AG159" i="1"/>
  <c r="AG158" i="1"/>
  <c r="AG157" i="1"/>
  <c r="AG156" i="1"/>
  <c r="AG155" i="1"/>
  <c r="AG154" i="1"/>
  <c r="AG153" i="1"/>
  <c r="AG152" i="1"/>
  <c r="AG151" i="1"/>
  <c r="AG150" i="1"/>
  <c r="AG149" i="1"/>
  <c r="AG148" i="1"/>
  <c r="AG147" i="1"/>
  <c r="AG146" i="1"/>
  <c r="AG145" i="1"/>
  <c r="AG144" i="1"/>
  <c r="AG143" i="1"/>
  <c r="AG142" i="1"/>
  <c r="AG141" i="1"/>
  <c r="AG139" i="1"/>
  <c r="AG138" i="1"/>
  <c r="AG137" i="1"/>
  <c r="AG136" i="1"/>
  <c r="AG135" i="1"/>
  <c r="AG134" i="1"/>
  <c r="AG133" i="1"/>
  <c r="AG132" i="1"/>
  <c r="AG131" i="1"/>
  <c r="AG130" i="1"/>
  <c r="AG129" i="1"/>
  <c r="AG125" i="1"/>
  <c r="AG123" i="1"/>
  <c r="AG121" i="1"/>
  <c r="AG120" i="1"/>
  <c r="AG119" i="1"/>
  <c r="AG118" i="1"/>
  <c r="AG117" i="1"/>
  <c r="AG116" i="1"/>
  <c r="AG115" i="1"/>
  <c r="AG114" i="1"/>
  <c r="AG113" i="1"/>
  <c r="AG112" i="1"/>
  <c r="AG111" i="1"/>
  <c r="AG110" i="1"/>
  <c r="AG109" i="1"/>
  <c r="AG108" i="1"/>
  <c r="AG107" i="1"/>
  <c r="AG106" i="1"/>
  <c r="X105" i="1"/>
  <c r="V105" i="1"/>
  <c r="AG104" i="1"/>
  <c r="X103" i="1"/>
  <c r="V103" i="1"/>
  <c r="AG102" i="1"/>
  <c r="AG101" i="1"/>
  <c r="AG100" i="1"/>
  <c r="AG99" i="1"/>
  <c r="AG98" i="1"/>
  <c r="AG97" i="1"/>
  <c r="AG96" i="1"/>
  <c r="AG95" i="1"/>
  <c r="AG94" i="1"/>
  <c r="AG93" i="1"/>
  <c r="AG92" i="1"/>
  <c r="AG91" i="1"/>
  <c r="AG90" i="1"/>
  <c r="AG89" i="1"/>
  <c r="AG88" i="1"/>
  <c r="AG87" i="1"/>
  <c r="AG86" i="1"/>
  <c r="AG85" i="1"/>
  <c r="AG84" i="1"/>
  <c r="AG83" i="1"/>
  <c r="AG82" i="1"/>
  <c r="AG81" i="1"/>
  <c r="X80" i="1"/>
  <c r="V80" i="1"/>
  <c r="AG79" i="1"/>
  <c r="AG78" i="1"/>
  <c r="AG77" i="1"/>
  <c r="AG76" i="1"/>
  <c r="AG75" i="1"/>
  <c r="AG74" i="1"/>
  <c r="AG73" i="1"/>
  <c r="AG72" i="1"/>
  <c r="AG71" i="1"/>
  <c r="AG70" i="1"/>
  <c r="AG69" i="1"/>
  <c r="AG68" i="1"/>
  <c r="AG67" i="1"/>
  <c r="AG66" i="1"/>
  <c r="AG65" i="1"/>
  <c r="AG64" i="1"/>
  <c r="AG63" i="1"/>
  <c r="AG62" i="1"/>
  <c r="AG61" i="1"/>
  <c r="AG60" i="1"/>
  <c r="AG59" i="1"/>
  <c r="AG58" i="1"/>
  <c r="AG57" i="1"/>
  <c r="AG56" i="1"/>
  <c r="AG55" i="1"/>
  <c r="AG54" i="1"/>
  <c r="AG53" i="1"/>
  <c r="AG52" i="1"/>
  <c r="AG51" i="1"/>
  <c r="AG50" i="1"/>
  <c r="AG49" i="1"/>
  <c r="X48" i="1"/>
  <c r="V48" i="1"/>
  <c r="AG47" i="1"/>
  <c r="AG46" i="1"/>
  <c r="AG45" i="1"/>
  <c r="AG44" i="1"/>
  <c r="AG43" i="1"/>
  <c r="AG42" i="1"/>
  <c r="AG41" i="1"/>
  <c r="AG40" i="1"/>
  <c r="AG39" i="1"/>
  <c r="AG38" i="1"/>
  <c r="AG37" i="1"/>
  <c r="AG36" i="1"/>
  <c r="AG35" i="1"/>
  <c r="AG34" i="1"/>
  <c r="AG33" i="1"/>
  <c r="AG32" i="1"/>
  <c r="AG31" i="1"/>
  <c r="AG30" i="1"/>
  <c r="AG29" i="1"/>
  <c r="AG28" i="1"/>
  <c r="AG27" i="1"/>
  <c r="AG26" i="1"/>
  <c r="AG25" i="1"/>
  <c r="AG24" i="1"/>
  <c r="AG23" i="1"/>
  <c r="X22" i="1"/>
  <c r="V22" i="1"/>
  <c r="X21" i="1"/>
  <c r="V21" i="1"/>
  <c r="X20" i="1"/>
  <c r="V20" i="1"/>
  <c r="AG19" i="1"/>
  <c r="AG18" i="1"/>
  <c r="AG17" i="1"/>
  <c r="AG16" i="1"/>
  <c r="AG15" i="1"/>
  <c r="AG14" i="1"/>
  <c r="AG13" i="1"/>
  <c r="AG12" i="1"/>
  <c r="AG11" i="1"/>
  <c r="AG10" i="1"/>
  <c r="AG9" i="1"/>
  <c r="X8" i="1"/>
  <c r="V8" i="1"/>
  <c r="AG7" i="1"/>
  <c r="AG6" i="1"/>
  <c r="AG5" i="1"/>
  <c r="AG4" i="1"/>
  <c r="AG3" i="1"/>
  <c r="AG2" i="1"/>
</calcChain>
</file>

<file path=xl/sharedStrings.xml><?xml version="1.0" encoding="utf-8"?>
<sst xmlns="http://schemas.openxmlformats.org/spreadsheetml/2006/main" count="3365" uniqueCount="909">
  <si>
    <t>Country</t>
  </si>
  <si>
    <t>Prov/State</t>
  </si>
  <si>
    <t>FIRSTBARRIERID</t>
  </si>
  <si>
    <t>SLBARID</t>
  </si>
  <si>
    <t>MAINSTREAM</t>
  </si>
  <si>
    <t>BarrierName</t>
  </si>
  <si>
    <t>Alias_BarrierName</t>
  </si>
  <si>
    <t>Barrier_Owner</t>
  </si>
  <si>
    <t>Type</t>
  </si>
  <si>
    <t>clusterID</t>
  </si>
  <si>
    <t>fileID</t>
  </si>
  <si>
    <t>snapDist</t>
  </si>
  <si>
    <t>PartialSegDist</t>
  </si>
  <si>
    <t>UpstreamDist</t>
  </si>
  <si>
    <t>n2OR</t>
  </si>
  <si>
    <t>Y</t>
  </si>
  <si>
    <t>X</t>
  </si>
  <si>
    <t>nonLowermost</t>
  </si>
  <si>
    <t>distSOUS</t>
  </si>
  <si>
    <t>PSSO</t>
  </si>
  <si>
    <t>totalUpstream</t>
  </si>
  <si>
    <t>Total upstream distance (km)</t>
  </si>
  <si>
    <t>NextBarrierUpstream</t>
  </si>
  <si>
    <t>Distance to next upstream barrier (km)</t>
  </si>
  <si>
    <t>GLHDID</t>
  </si>
  <si>
    <t>predCost2SecondORder</t>
  </si>
  <si>
    <t>predCostTotal</t>
  </si>
  <si>
    <t>Alk</t>
  </si>
  <si>
    <t>AlkType</t>
  </si>
  <si>
    <t>AnnualCost2SecondORder</t>
  </si>
  <si>
    <t>AnnualCostTotal</t>
  </si>
  <si>
    <t>SYSTEM_POSITIVE</t>
  </si>
  <si>
    <t>System Positive Value</t>
  </si>
  <si>
    <t>Comments</t>
  </si>
  <si>
    <t>CAN</t>
  </si>
  <si>
    <t>ON</t>
  </si>
  <si>
    <t>Little Carp R.</t>
  </si>
  <si>
    <t>Little Carp Lamprey Barrier</t>
  </si>
  <si>
    <t>first</t>
  </si>
  <si>
    <t>obs</t>
  </si>
  <si>
    <t>Yes</t>
  </si>
  <si>
    <t>Big Carp R.</t>
  </si>
  <si>
    <t>Big Carp Lamprey Barrier</t>
  </si>
  <si>
    <t>Stokely Creek</t>
  </si>
  <si>
    <t>Stokely Creek Lamprey Barrier - 50 M Up From Statoin</t>
  </si>
  <si>
    <t>Carp River</t>
  </si>
  <si>
    <t>Carp (Sable) River Lamprey Barrier</t>
  </si>
  <si>
    <t>Pancake River</t>
  </si>
  <si>
    <t>Gimlet Creek  Lamprey Barrier 125 M Up From Confluence</t>
  </si>
  <si>
    <t>Michipicoten River</t>
  </si>
  <si>
    <t>Magpie Generating Station</t>
  </si>
  <si>
    <t>Scott Falls Generating Station</t>
  </si>
  <si>
    <t>Nipigon River</t>
  </si>
  <si>
    <t>Polly Creek Railway Culvert</t>
  </si>
  <si>
    <t>Alexander Falls Generating Station</t>
  </si>
  <si>
    <t>Black Sturgeon River</t>
  </si>
  <si>
    <t>Camp 43 Dam Lamprey Barrier</t>
  </si>
  <si>
    <t>Wolf River</t>
  </si>
  <si>
    <t>Wolf River Barrier Dam</t>
  </si>
  <si>
    <t>Finley Hr. Creek</t>
  </si>
  <si>
    <t>Marie Louise Lake Dam</t>
  </si>
  <si>
    <t>model</t>
  </si>
  <si>
    <t>No</t>
  </si>
  <si>
    <t>Current River</t>
  </si>
  <si>
    <t>Current River Dam</t>
  </si>
  <si>
    <t>Neebing-Mcintyre River</t>
  </si>
  <si>
    <t>Edward Street Weir</t>
  </si>
  <si>
    <t>Mcintyre River Dam At Lakehead University</t>
  </si>
  <si>
    <t>Thunder Bay Resources Centre Dam</t>
  </si>
  <si>
    <t>Pine River</t>
  </si>
  <si>
    <t>Unnamed Lake Dam</t>
  </si>
  <si>
    <t>Root River</t>
  </si>
  <si>
    <t>C. W. Thayer Memorial Dam</t>
  </si>
  <si>
    <t>Echo River</t>
  </si>
  <si>
    <t>Echo River Sea Lamprey Barrier</t>
  </si>
  <si>
    <t>Bar River</t>
  </si>
  <si>
    <t>McCarrel Lake Dam</t>
  </si>
  <si>
    <t>Brown's Creek</t>
  </si>
  <si>
    <t>Brown's Creek Sea Lamprey Barrier</t>
  </si>
  <si>
    <t>Koshkawong River</t>
  </si>
  <si>
    <t>Koshkawong River Lamprey Barrier</t>
  </si>
  <si>
    <t>Thessalon River</t>
  </si>
  <si>
    <t>Little Rapids Dam</t>
  </si>
  <si>
    <t>Rydal Bank (Ottertail) Dam</t>
  </si>
  <si>
    <t>Mississagi River</t>
  </si>
  <si>
    <t>Big Basswood Dam</t>
  </si>
  <si>
    <t>Red Rock Hydro Dam</t>
  </si>
  <si>
    <t>Blind River</t>
  </si>
  <si>
    <t>Blind River Dam</t>
  </si>
  <si>
    <t>Lauzon River</t>
  </si>
  <si>
    <t>Lauzon River Dam</t>
  </si>
  <si>
    <t>Spanish River</t>
  </si>
  <si>
    <t>Birch (Gough) Lake Dam</t>
  </si>
  <si>
    <t>E.b. Eddy Dam</t>
  </si>
  <si>
    <t>Mindemoya River</t>
  </si>
  <si>
    <t>Mindemoya Lake Dam</t>
  </si>
  <si>
    <t>Chikanishing R.</t>
  </si>
  <si>
    <t>George Lake Dam</t>
  </si>
  <si>
    <t>Still River</t>
  </si>
  <si>
    <t>Still River Lamprey Barrier</t>
  </si>
  <si>
    <t>Naiscoot River</t>
  </si>
  <si>
    <t>Naiscoot River Dam</t>
  </si>
  <si>
    <t>Harris Lake Dam (Earth Plug)</t>
  </si>
  <si>
    <t>Seguin River</t>
  </si>
  <si>
    <t>CPR Trestle Dam #87</t>
  </si>
  <si>
    <t>Boyne River</t>
  </si>
  <si>
    <t>Oastler Lake Dam</t>
  </si>
  <si>
    <t>Go Home River</t>
  </si>
  <si>
    <t>Go Home Plug Dam</t>
  </si>
  <si>
    <t>Severn River</t>
  </si>
  <si>
    <t>Big Chute Dam</t>
  </si>
  <si>
    <t>Sturgeon River</t>
  </si>
  <si>
    <t>Sturgeon River Lamprey Barrier</t>
  </si>
  <si>
    <t>Wye River</t>
  </si>
  <si>
    <t>Wye Marsh Wildife Area Dams</t>
  </si>
  <si>
    <t>Copeland Creek</t>
  </si>
  <si>
    <t>Lafontaine Road culvert</t>
  </si>
  <si>
    <t>Nottawasaga R.</t>
  </si>
  <si>
    <t>Springvale Township Pump House/Dam  On Marl Creek</t>
  </si>
  <si>
    <t>New Lowell Reservoir Dam</t>
  </si>
  <si>
    <t>Utopia Dam</t>
  </si>
  <si>
    <t>Pine River (Dam High On The Pine)</t>
  </si>
  <si>
    <t>Gabion barrier at Stn. 380</t>
  </si>
  <si>
    <t>Nicolston Dam</t>
  </si>
  <si>
    <t>Earl Rowe Fishway, Boyne River</t>
  </si>
  <si>
    <t>Beaver R.</t>
  </si>
  <si>
    <t>Thornbury Dam</t>
  </si>
  <si>
    <t>Bighead R.</t>
  </si>
  <si>
    <t>Bognor Marsh Dam #338</t>
  </si>
  <si>
    <t>Massie Dam</t>
  </si>
  <si>
    <t>Sydenham R.</t>
  </si>
  <si>
    <t>Owen Sound Mill Dam (Fishway)</t>
  </si>
  <si>
    <t>Pottawatomi R.</t>
  </si>
  <si>
    <t>Pottawatami Dam</t>
  </si>
  <si>
    <t>Saugeen River</t>
  </si>
  <si>
    <t>Denny's Dam Lamprey Barrier</t>
  </si>
  <si>
    <t>Nine Mile R.</t>
  </si>
  <si>
    <t>Port Albert Dam &amp; Fishway</t>
  </si>
  <si>
    <t>Errol Creek</t>
  </si>
  <si>
    <t>Culvert at Stn. 2</t>
  </si>
  <si>
    <t>Catfish Creek</t>
  </si>
  <si>
    <t>Bradley Creek Dam - White's Pond</t>
  </si>
  <si>
    <t>Silver Creek</t>
  </si>
  <si>
    <t>Silver Creek Weir</t>
  </si>
  <si>
    <t>Big Otter Creek</t>
  </si>
  <si>
    <t>Little Otter Creek Lamprey Barrier</t>
  </si>
  <si>
    <t>Otterville Dam</t>
  </si>
  <si>
    <t>Clear Creek</t>
  </si>
  <si>
    <t>Clear Creek Barrier Dam</t>
  </si>
  <si>
    <t>Big Creek</t>
  </si>
  <si>
    <t>Venison Creek Lamprey Barrier</t>
  </si>
  <si>
    <t>Deer Creek Spillway</t>
  </si>
  <si>
    <t>Big Creek Lamprey Barrier</t>
  </si>
  <si>
    <t>Lehman Dam North South Creek</t>
  </si>
  <si>
    <t>Dedrich Creek</t>
  </si>
  <si>
    <t>Backus Mill Dam</t>
  </si>
  <si>
    <t>Forestville Creek</t>
  </si>
  <si>
    <t>Forestville Creek Lamprey Barrier</t>
  </si>
  <si>
    <t>Normandale Creek</t>
  </si>
  <si>
    <t>Normandale Creek Lamprey Barrier</t>
  </si>
  <si>
    <t>Young's Creek</t>
  </si>
  <si>
    <t>Young's Creek Lamprey Barrier</t>
  </si>
  <si>
    <t>Lynn River</t>
  </si>
  <si>
    <t>Silver Lake Weir (Misner Dam)</t>
  </si>
  <si>
    <t>Grand River</t>
  </si>
  <si>
    <t>Dam At Caledonia</t>
  </si>
  <si>
    <t>Twelve Mile Creek</t>
  </si>
  <si>
    <t>Heywood Generating Station</t>
  </si>
  <si>
    <t>Ancaster Creek</t>
  </si>
  <si>
    <t>Dam at Stn. 62 on Spencer's Creek</t>
  </si>
  <si>
    <t>Grindstone Creek (Ontario)</t>
  </si>
  <si>
    <t>perched culvert at Stn. 56 on trib</t>
  </si>
  <si>
    <t>Bronte Creek</t>
  </si>
  <si>
    <t>Cedar Springs Dam</t>
  </si>
  <si>
    <t>Credit River</t>
  </si>
  <si>
    <t>Reid Milling Dam</t>
  </si>
  <si>
    <t>Julian Reed Dam (Norval)</t>
  </si>
  <si>
    <t>Heritage Creek Dam at Maple Lodge Farms</t>
  </si>
  <si>
    <t>Mimico Creek</t>
  </si>
  <si>
    <t>Barrier under Gardiner Expressway #1</t>
  </si>
  <si>
    <t>Humber River</t>
  </si>
  <si>
    <t>Old Mill Weir</t>
  </si>
  <si>
    <t>Rouge River</t>
  </si>
  <si>
    <t>Markham Green Golf Course Dams</t>
  </si>
  <si>
    <t>Duffin's Creek</t>
  </si>
  <si>
    <t>Duffins Creek Sea Lamprey Barrier</t>
  </si>
  <si>
    <t>Duffins Creek</t>
  </si>
  <si>
    <t>East Branch Duffins Creek Barrier</t>
  </si>
  <si>
    <t>yes</t>
  </si>
  <si>
    <t>Whitevale Dam</t>
  </si>
  <si>
    <t>Carruthers Creek</t>
  </si>
  <si>
    <t>Deer Creek Golf Course</t>
  </si>
  <si>
    <t>Oshawa Creek</t>
  </si>
  <si>
    <t>Winchester Golf Course Dam</t>
  </si>
  <si>
    <t>Camp Samac Dam</t>
  </si>
  <si>
    <t>Bowmanville Cr.</t>
  </si>
  <si>
    <t>Goodyear Dam</t>
  </si>
  <si>
    <t>Wilmot Creek</t>
  </si>
  <si>
    <t>Orono Dam #959</t>
  </si>
  <si>
    <t>Graham Creek</t>
  </si>
  <si>
    <t>Graham Creek Sea Lamprey Barrier</t>
  </si>
  <si>
    <t>Port Granby Creek</t>
  </si>
  <si>
    <t>Stn. 5 bridge culvert</t>
  </si>
  <si>
    <t>Wesleyville Creek</t>
  </si>
  <si>
    <t>Wesleyville Creek Lamprey Barrier</t>
  </si>
  <si>
    <t>Port Britain Creek</t>
  </si>
  <si>
    <t>Port Britain Creek Lamprey Barrier</t>
  </si>
  <si>
    <t>Ganaraska River</t>
  </si>
  <si>
    <t>Ganaraska Dam (Fishway)</t>
  </si>
  <si>
    <t>Cobourg Brook</t>
  </si>
  <si>
    <t>Cobourg Sea Lamprey Barrier</t>
  </si>
  <si>
    <t>Grafton Creek</t>
  </si>
  <si>
    <t>Grafton Sea Lamprey Barrier</t>
  </si>
  <si>
    <t>Shelter Valley Creek</t>
  </si>
  <si>
    <t>Shelter Valley Sea Lamprey Barrier</t>
  </si>
  <si>
    <t>Colborne Creek</t>
  </si>
  <si>
    <t>Colborne (Lakeport) Creek Sea Lamprey Barrier</t>
  </si>
  <si>
    <t>Salem Creek</t>
  </si>
  <si>
    <t>Salem Creek Dam</t>
  </si>
  <si>
    <t>Consecon Creek</t>
  </si>
  <si>
    <t>Consecon Mill Dam</t>
  </si>
  <si>
    <t>Black Creek</t>
  </si>
  <si>
    <t>Milford Mill Dam</t>
  </si>
  <si>
    <t>Trent River</t>
  </si>
  <si>
    <t>Trenton Dam</t>
  </si>
  <si>
    <t>Mayhew Creek Dam #2</t>
  </si>
  <si>
    <t>Moira River</t>
  </si>
  <si>
    <t>Lott Dam</t>
  </si>
  <si>
    <t>Salmon River</t>
  </si>
  <si>
    <t>Salmon River Sea Lamprey Barrier</t>
  </si>
  <si>
    <t>Millhaven Creek</t>
  </si>
  <si>
    <t>Millhaven Dam and Falls</t>
  </si>
  <si>
    <t>Cataraqui River</t>
  </si>
  <si>
    <t>Kingston Mills Locks</t>
  </si>
  <si>
    <t>Gananoque River</t>
  </si>
  <si>
    <t>Gananoque Dam</t>
  </si>
  <si>
    <t>USA</t>
  </si>
  <si>
    <t>NY</t>
  </si>
  <si>
    <t>Chaumont River</t>
  </si>
  <si>
    <t>Depauville Dam</t>
  </si>
  <si>
    <t>Black River</t>
  </si>
  <si>
    <t>Black River Dam at Glen Park</t>
  </si>
  <si>
    <t>GLEN PARK MILL DAM</t>
  </si>
  <si>
    <t>Stony Creek</t>
  </si>
  <si>
    <t>Salisbury's Mills</t>
  </si>
  <si>
    <t>079-0076 DAM</t>
  </si>
  <si>
    <t>North Sandy Creek</t>
  </si>
  <si>
    <t>Taft Hydro Dam</t>
  </si>
  <si>
    <t>South Sandy Creek</t>
  </si>
  <si>
    <t>South Sandy Creek Dam near Ellisburg</t>
  </si>
  <si>
    <t>MONITOR MILLS DAM</t>
  </si>
  <si>
    <t>Monitor Mills; Breached spring 2022, unsure if barrier to movement remains during spring flows.  Likely not.</t>
  </si>
  <si>
    <t>Skinner Creek</t>
  </si>
  <si>
    <t>Keller's Dam in Mannsville</t>
  </si>
  <si>
    <t>Lighthouse Hill Powerhouse and Dam</t>
  </si>
  <si>
    <t>LOWER RESERVOIR DAM</t>
  </si>
  <si>
    <t>Stone Dam on tributary to John O'Hara Brook</t>
  </si>
  <si>
    <t>Orwell Brook Lamprey Barrier</t>
  </si>
  <si>
    <t>Bud Lee Pond Dam</t>
  </si>
  <si>
    <t>Beaverdam Brook Dam</t>
  </si>
  <si>
    <t>HORTONS MILL DAM</t>
  </si>
  <si>
    <t>Grindstone Creek</t>
  </si>
  <si>
    <t>Fernwood Dam</t>
  </si>
  <si>
    <t>Little Salmon River</t>
  </si>
  <si>
    <t>Mexico Dam (Black Creek)</t>
  </si>
  <si>
    <t>YOUNGS MILL DAM</t>
  </si>
  <si>
    <t>Little Salmon River South Branch at Carly Mills</t>
  </si>
  <si>
    <t>CARLEY MILLS DAM</t>
  </si>
  <si>
    <t>Little Salmon River North Branch at Parish</t>
  </si>
  <si>
    <t xml:space="preserve">Whitney Pond Dam  </t>
  </si>
  <si>
    <t>Dam at Old County Rte 6</t>
  </si>
  <si>
    <t>DEMPSTER DAM</t>
  </si>
  <si>
    <t>Oswego River</t>
  </si>
  <si>
    <t>Scriba Creek at Contantia fish hatchery</t>
  </si>
  <si>
    <t xml:space="preserve">NY STATE FISH HATCHERY DAM </t>
  </si>
  <si>
    <t>Scriba Creek</t>
  </si>
  <si>
    <t>Oswego River Lock 3</t>
  </si>
  <si>
    <t>MINETTO DAM-LOCK #5</t>
  </si>
  <si>
    <t>Camden Dam</t>
  </si>
  <si>
    <t>PENFIELD &amp; STONE DAM</t>
  </si>
  <si>
    <t>Taberg Dam</t>
  </si>
  <si>
    <t>KESSINGER/TABERG DAM</t>
  </si>
  <si>
    <t>Rice Creek</t>
  </si>
  <si>
    <t>B.L. Case Dam</t>
  </si>
  <si>
    <t>Eightmile Creek</t>
  </si>
  <si>
    <t>Eightmile Creek upstream of Rte 104A</t>
  </si>
  <si>
    <t>UNKNOWN DAM</t>
  </si>
  <si>
    <t>Ninemile Creek</t>
  </si>
  <si>
    <t>Hannibal Center Dam</t>
  </si>
  <si>
    <t>Sterling Valley Creek</t>
  </si>
  <si>
    <t>Sterling Valley Creek Dam</t>
  </si>
  <si>
    <t>Sterling Creek</t>
  </si>
  <si>
    <t>Simons Dam</t>
  </si>
  <si>
    <t>Dam at Stn. 34+</t>
  </si>
  <si>
    <t>Sand Hill Road</t>
  </si>
  <si>
    <t>Red Creek</t>
  </si>
  <si>
    <t>Red Creek Dam</t>
  </si>
  <si>
    <t>Wolcott Creek</t>
  </si>
  <si>
    <t>Dam at Stn. 18</t>
  </si>
  <si>
    <t>FOWLER BROS. POND DAM</t>
  </si>
  <si>
    <t>Sodus Creek</t>
  </si>
  <si>
    <t>Dam at Stn. 16</t>
  </si>
  <si>
    <t>Genessee River</t>
  </si>
  <si>
    <t>Lower Falls and Rochester Gas &amp; Electric Station</t>
  </si>
  <si>
    <t>ROCHESTER GAS &amp; ELECTRIC CORP. DAM</t>
  </si>
  <si>
    <t>Oak Orchard Creek</t>
  </si>
  <si>
    <t>Oak Orchard Waterport Pond Dam</t>
  </si>
  <si>
    <t>OAK ORCHARD CREEK RESERVOIR DAM</t>
  </si>
  <si>
    <t>Johnson Creek</t>
  </si>
  <si>
    <t>Lyndonville Dam</t>
  </si>
  <si>
    <t>Eighteenmile Creek</t>
  </si>
  <si>
    <t>Burt Dam</t>
  </si>
  <si>
    <t>MI</t>
  </si>
  <si>
    <t>PENDILLS CREEK</t>
  </si>
  <si>
    <t>Pendills Creek Fish Hatchery #1 Dam</t>
  </si>
  <si>
    <t>HALFADAY CREEK</t>
  </si>
  <si>
    <t>Custer Dam</t>
  </si>
  <si>
    <t>BETSY RIVER</t>
  </si>
  <si>
    <t>Shelldrake Dam</t>
  </si>
  <si>
    <t>TWO HEARTED RIVER</t>
  </si>
  <si>
    <t>Whorl Club Trout Pond Dam</t>
  </si>
  <si>
    <t>DEAD SUCKER RIVER</t>
  </si>
  <si>
    <t>Blind Sucker Dam</t>
  </si>
  <si>
    <t>SUCKER RIVER</t>
  </si>
  <si>
    <t>H58 Culvert</t>
  </si>
  <si>
    <t>BEAVER LAKE CREEK (BEAVER CREEK)</t>
  </si>
  <si>
    <t>Upper Hemlock Pond Dam</t>
  </si>
  <si>
    <t>MINERS RIVER</t>
  </si>
  <si>
    <t>Miners River Sea Lamprey Barrier</t>
  </si>
  <si>
    <t>FURNACE CREEK</t>
  </si>
  <si>
    <t>M-28 Sea Lamprey Barrier</t>
  </si>
  <si>
    <t>AUTRAIN RIVER</t>
  </si>
  <si>
    <t>Au Train Dam</t>
  </si>
  <si>
    <t>Doucettes Dam</t>
  </si>
  <si>
    <t>ROCK RIVER</t>
  </si>
  <si>
    <t>Rock River Beach Dam</t>
  </si>
  <si>
    <t>SAND RIVER</t>
  </si>
  <si>
    <t>Sand River Dam</t>
  </si>
  <si>
    <t>CHOCOLAY RIVER</t>
  </si>
  <si>
    <t>Lake Le Vasseur Dam</t>
  </si>
  <si>
    <t>Cherry Creek Hatchery Dam</t>
  </si>
  <si>
    <t>CARP RIVER</t>
  </si>
  <si>
    <t>Carp River Flowage Dam</t>
  </si>
  <si>
    <t>DEAD RIVER</t>
  </si>
  <si>
    <t>Lower Dam No 3 (Frank Russell)</t>
  </si>
  <si>
    <t>GARLIC RIVER</t>
  </si>
  <si>
    <t>Varvil Dam</t>
  </si>
  <si>
    <t>Incline Plane Trap</t>
  </si>
  <si>
    <t>IRON RIVER</t>
  </si>
  <si>
    <t>Lake Independence Dam</t>
  </si>
  <si>
    <t>PINE RIVER</t>
  </si>
  <si>
    <t>Huron Mountain Club Pine Lake Dam</t>
  </si>
  <si>
    <t>STURGEON RIVER</t>
  </si>
  <si>
    <t>Otter Lake Dam</t>
  </si>
  <si>
    <t>Prickett Diversion Dam</t>
  </si>
  <si>
    <t>GOOSENECK CREEK</t>
  </si>
  <si>
    <t>Gooseneck Creek Dam</t>
  </si>
  <si>
    <t>TRAP ROCK RIVER</t>
  </si>
  <si>
    <t>Township Park Road Dam</t>
  </si>
  <si>
    <t>ELIZA CREEK</t>
  </si>
  <si>
    <t>Eliza Pond Dam</t>
  </si>
  <si>
    <t>BOSTON LILY CREEK</t>
  </si>
  <si>
    <t>Boston Pond Dam</t>
  </si>
  <si>
    <t>HURON LAKE OUTLET</t>
  </si>
  <si>
    <t>Waterfront Park Dam</t>
  </si>
  <si>
    <t>SALMON TROUT RIVER</t>
  </si>
  <si>
    <t>Original Redridge Dam Rock Crib</t>
  </si>
  <si>
    <t>MUD LAKE OUTLET</t>
  </si>
  <si>
    <t>Little Rice Lake Dam</t>
  </si>
  <si>
    <t>MISERY RIVER</t>
  </si>
  <si>
    <t>Misery River Sea Lamprey Barrier</t>
  </si>
  <si>
    <t>EAST SLEEPING RIVER</t>
  </si>
  <si>
    <t>Sleepy Dam</t>
  </si>
  <si>
    <t>ONTONAGON RIVER</t>
  </si>
  <si>
    <t>Trout Creek Dam</t>
  </si>
  <si>
    <t>Victoria Diversion Dam</t>
  </si>
  <si>
    <t>MI WI</t>
  </si>
  <si>
    <t>MONTREAL RIVER</t>
  </si>
  <si>
    <t>Superior Falls Dam</t>
  </si>
  <si>
    <t>Xcel Energy</t>
  </si>
  <si>
    <t>This barriers is FERC regulated, in re-regulation process now (March 2022), and is in good condition. No changes planned, per Cheryl Laatsch (WI DNR).</t>
  </si>
  <si>
    <t>WI</t>
  </si>
  <si>
    <t>BAD RIVER</t>
  </si>
  <si>
    <t>White River Power Co. Dam</t>
  </si>
  <si>
    <t>Xcel Energy Dam</t>
  </si>
  <si>
    <t xml:space="preserve">This dam is localled referred to as the Xcel Energy Dam - per Paul Piszczek (WI DNR). </t>
  </si>
  <si>
    <t>Orienta Dam</t>
  </si>
  <si>
    <t>Port Wing Dam</t>
  </si>
  <si>
    <t>Northern States Power Company</t>
  </si>
  <si>
    <t>There's an ongoing push for fish passage on the Iron River past the Orienta Dam…favored by WCC and local governments. - Per Brad Ray (WI DNR). Should be called the Iron River Sea Lamprey Barrier - Per Paul P. But it's called the Port Wing dam on the surface water viewer.</t>
  </si>
  <si>
    <t>BRULE RIVER</t>
  </si>
  <si>
    <t>Brule River Sea Lamprey Barrier</t>
  </si>
  <si>
    <t>Lamprey Barrier Dam</t>
  </si>
  <si>
    <t>Lamprey Barrier Dam is official name per the surface water viewer.</t>
  </si>
  <si>
    <t>POPLAR RIVER</t>
  </si>
  <si>
    <t>Dam At Poplar</t>
  </si>
  <si>
    <t>Kathryn Cowell</t>
  </si>
  <si>
    <t>Was removed in 2013, per WI DNR staff - however this still shows up in the surface water data viewer as an entry…</t>
  </si>
  <si>
    <t>MIDDLE RIVER</t>
  </si>
  <si>
    <t>Middle River Barrier</t>
  </si>
  <si>
    <t>kari here - I don't know what this is. Not listed as a dam in the surface water viewer, but on the map at those coordinates, it looks about where Middler R is crossed by Hwy 13…so maybe that's the 'barrier' designation?</t>
  </si>
  <si>
    <t>MN</t>
  </si>
  <si>
    <t>NEMADJI RIVER</t>
  </si>
  <si>
    <t>Culvert In Skunk Creek Dam</t>
  </si>
  <si>
    <t>ST LOUIS RIVER</t>
  </si>
  <si>
    <t>Fond Du Lac Dam</t>
  </si>
  <si>
    <t>FRENCH RIVER</t>
  </si>
  <si>
    <t>French River Hatchery Weir</t>
  </si>
  <si>
    <t>KNIFE RIVER</t>
  </si>
  <si>
    <t>Lammi Scs Dam</t>
  </si>
  <si>
    <t>SILVER CREEK</t>
  </si>
  <si>
    <t xml:space="preserve">Hansen Pond Dam </t>
  </si>
  <si>
    <t>PAQUIN CREEK</t>
  </si>
  <si>
    <t>Glashaw's Pond Dam</t>
  </si>
  <si>
    <t>MILLECOQUINS RIVER</t>
  </si>
  <si>
    <t>Jocko Creek Dam</t>
  </si>
  <si>
    <t>MILAKOKIA RIVER</t>
  </si>
  <si>
    <t>Milkokia Lake Dam</t>
  </si>
  <si>
    <t>BULLDOG CREEK</t>
  </si>
  <si>
    <t>Mcdonald Lake Dam</t>
  </si>
  <si>
    <t>GULLIVAR LAKE OUTLET</t>
  </si>
  <si>
    <t>Gulliver Lake Dam</t>
  </si>
  <si>
    <t>MANISTIQUE RIVER</t>
  </si>
  <si>
    <t>Manistique Paper Dam</t>
  </si>
  <si>
    <t>Weston Creek Sea Lamprey Barrier</t>
  </si>
  <si>
    <t>POODLE PETE CREEK</t>
  </si>
  <si>
    <t>Little Harbor Road Culvert</t>
  </si>
  <si>
    <t>WHITEFISH RIVER</t>
  </si>
  <si>
    <t>West Branch Whitefish Dam</t>
  </si>
  <si>
    <t>RAPID RIVER</t>
  </si>
  <si>
    <t>Niemi's Dam</t>
  </si>
  <si>
    <t>Lathrop Dam</t>
  </si>
  <si>
    <t>DAYS RIVER</t>
  </si>
  <si>
    <t>Days River Lamprey Barrier</t>
  </si>
  <si>
    <t>ESCANABA RIVER</t>
  </si>
  <si>
    <t>Escanaba No. 1 Dam</t>
  </si>
  <si>
    <t>CEDAR RIVER</t>
  </si>
  <si>
    <t>Falk Dam</t>
  </si>
  <si>
    <t>Powers Dam</t>
  </si>
  <si>
    <t>Westman Dam</t>
  </si>
  <si>
    <t>MENOMINEE RIVER</t>
  </si>
  <si>
    <t>Lower Menominee Dam</t>
  </si>
  <si>
    <t>Scott Lower Dam</t>
  </si>
  <si>
    <t>Kimberly-Clark Corporation</t>
  </si>
  <si>
    <t>We have fish passage on this river, but only for sturgeon (MI DNR operates it), it's a hydroelectric dam. MI controls this dam, they have a capture-transfer fish program around the dam. Also called Menominee, Scott Lower Dam. Official name in SWV is First (Lower) Marinette Dam.</t>
  </si>
  <si>
    <t>PESHTIGO RIVER</t>
  </si>
  <si>
    <t>Peshtigo Hydro Dam</t>
  </si>
  <si>
    <t>Wisconsin Public Service Corporation</t>
  </si>
  <si>
    <t xml:space="preserve">Hydroelectric dam, has a PIT tag receiver array on this river. This river has lots of sea lamprey and receives treatment frequently. No proposed changes that we are aware of to this barrier. </t>
  </si>
  <si>
    <t>OCONTO RIVER</t>
  </si>
  <si>
    <t>Stiles Dam</t>
  </si>
  <si>
    <t>Oconto Electric Corporation</t>
  </si>
  <si>
    <t xml:space="preserve">Hydroelectric dam. This river has lots of sea lamprey and receives treatment frequently. No proposed changes that we are aware of to this barrier. </t>
  </si>
  <si>
    <t>SUAMICO RIVER</t>
  </si>
  <si>
    <t>Blazie Investments Dam</t>
  </si>
  <si>
    <t>Hidden Lake Association</t>
  </si>
  <si>
    <t>Mike D'Onofrio (WI DNR) not aware of this dam - Need to ask other staff. Looks like it's on a lake with ephemeral stream only. Does this still need to be in the list?</t>
  </si>
  <si>
    <t>DUCK CREEK</t>
  </si>
  <si>
    <t>Bernar Decaster Dam</t>
  </si>
  <si>
    <t>Bernar Descaster</t>
  </si>
  <si>
    <t>There were a few dams removed on this river - but Mike doesn't know where this on is/if it's still there (others were removed 10+ years ago). This does still show up on the SWV.</t>
  </si>
  <si>
    <t>FOX RIVER</t>
  </si>
  <si>
    <t>Rapids Croche Dam</t>
  </si>
  <si>
    <t>Fox River Navigational System Authority</t>
  </si>
  <si>
    <t>Mike D. - two dams before this one, with locks, so maybe this is sort of considered the lamprey barrier. Some people would like to have more access above this dam.</t>
  </si>
  <si>
    <t>FISH CREEK</t>
  </si>
  <si>
    <t>Hedeen Dam</t>
  </si>
  <si>
    <t>Hedeen International</t>
  </si>
  <si>
    <t>Nick L - For Fish Creek, there is a pending GLRI proposal to improve fish passage at a road bridge/culvert.  Upstream of this there is a small dam (I believe on private property?).  The town has discussed ideas for this dam, but I don’t think there are any short term plans to change anything here, with this dam.  Question - in the SWV, there's a dam downstream from the one called Hedeen that is called the Andrew L. Redmann dam - is this actually the lowermost barrier? It's a low dam, seq #2884.</t>
  </si>
  <si>
    <t>AHNAPEE RIVER</t>
  </si>
  <si>
    <t>Forestville Dam</t>
  </si>
  <si>
    <t>Door County</t>
  </si>
  <si>
    <t>Nick L - still there,  A valve on the Forestville Dam on the Ahnapee River was recently opened up for a drawdown.  Upstream is NOT listed as VHS waters.  However, while the valve was opened, fish did get upstream. This one is spelled "Forestville" in our database.</t>
  </si>
  <si>
    <t>Algoma Lamprey Barrier</t>
  </si>
  <si>
    <t>Algoma Dam</t>
  </si>
  <si>
    <t>Kewaunee County</t>
  </si>
  <si>
    <t xml:space="preserve">removed a barrier on a trib to this river - silver creek? Was called bremerville dam, had lots of discussions about this with the GLFC people. Mike doesn't know what this dam is/means. In the surface water viewer, the barrier at this location is officially the Algoma dam, but also goes by Kewaunee County dam. </t>
  </si>
  <si>
    <t>KEWAUNEE RIVER</t>
  </si>
  <si>
    <t>Casco Creek Dam</t>
  </si>
  <si>
    <t>Weir is here</t>
  </si>
  <si>
    <t>Buzz Besadny Dam</t>
  </si>
  <si>
    <t>Seyk's Mill Dam</t>
  </si>
  <si>
    <t>W Seyks Company</t>
  </si>
  <si>
    <t>Low head barrier at the Basadny facility, has fish ladders and that's how fish move to the facility. In the SWV, this location is called the Seyk's Mill dam. Are these the same thing?</t>
  </si>
  <si>
    <t>EAST TWIN RIVER</t>
  </si>
  <si>
    <t>East Twin River Dam</t>
  </si>
  <si>
    <t>Mishicot Dam</t>
  </si>
  <si>
    <t>Village of Mishicot</t>
  </si>
  <si>
    <t xml:space="preserve">still there; The East Twin river has a dam in Michicot that to my knowledge is a barrier to fish passage.  However, this dam is not listed on our VHS waters list (https://dnr.wisconsin.gov/sites/default/files/topic/Fishing/VHS_vhs_lakemichigandrainage.pdf). In the SWV this is called the Mishicot dam. </t>
  </si>
  <si>
    <t>WEST TWIN RIVER</t>
  </si>
  <si>
    <t>Neshoto Dam (Part Of Same Dam)</t>
  </si>
  <si>
    <t>Shoto Corporation</t>
  </si>
  <si>
    <t>still there</t>
  </si>
  <si>
    <t>MANITOWOC RIVER</t>
  </si>
  <si>
    <t>Clarks Mills Dam</t>
  </si>
  <si>
    <t>Town of Cato</t>
  </si>
  <si>
    <t>PIGEON RIVER</t>
  </si>
  <si>
    <t>Spring Valley Dam</t>
  </si>
  <si>
    <t xml:space="preserve">4 feet hydraulic height, 11 ft structure height, no owner listed, Manitotoc county. </t>
  </si>
  <si>
    <t>SHEBOYGAN RIVER</t>
  </si>
  <si>
    <t>Lower Kohler Damor Walderhaus Dam</t>
  </si>
  <si>
    <t>The Kohler Company</t>
  </si>
  <si>
    <t>goes into Manitowoc Cty, talk to Cheryl</t>
  </si>
  <si>
    <t>BLACK RIVER</t>
  </si>
  <si>
    <t>Riverdale Country Club Dam</t>
  </si>
  <si>
    <t>Riverdale Country Club</t>
  </si>
  <si>
    <t>MILWAUKEE RIVER</t>
  </si>
  <si>
    <t>Grafton Dam</t>
  </si>
  <si>
    <t>Bridge Street Dam</t>
  </si>
  <si>
    <t>Village of Grafton</t>
  </si>
  <si>
    <t>Past history with this dam. Not going to be removed. Also called the Bridge Street Dam</t>
  </si>
  <si>
    <t>Lepper Dam</t>
  </si>
  <si>
    <t>Village of Menomonee Falls Dam</t>
  </si>
  <si>
    <t>Village of Menomonee Falls</t>
  </si>
  <si>
    <t>Also called Village of Menomonee Falls dam, 18 ft hydraulic height, 22 ft structure height</t>
  </si>
  <si>
    <t>Milwaukee General Hospital (2) Dam</t>
  </si>
  <si>
    <t>Milwaukee County Dam</t>
  </si>
  <si>
    <t>The coordinates seem off for this one,  on the surface water viewer there is a dam at (43.039, -88.0123) which might be the same as this entry. This may also be called the Milwaukee County Dam. Has 6 ft hydraulic height, 7 ft structure height.</t>
  </si>
  <si>
    <t>Wire And Nail Factory Dam</t>
  </si>
  <si>
    <t>KM Company Dam</t>
  </si>
  <si>
    <t>Cedarbud Hydro Electric Corp</t>
  </si>
  <si>
    <t xml:space="preserve">This dam has been removed according to local DNR staff, but it still shows up on the DNR surface water viewer so verification needed. It is (was?) also called the KM Company Dam. </t>
  </si>
  <si>
    <t>OAK CREEK</t>
  </si>
  <si>
    <t>South Milwaukee Mill Dam</t>
  </si>
  <si>
    <t>Mill Pond Dam</t>
  </si>
  <si>
    <t>Milwaukee County</t>
  </si>
  <si>
    <t>Also called Mill Pond dam. It has a 14ft hydraulic height and 18 ft structure height.</t>
  </si>
  <si>
    <t>ROOT RIVER</t>
  </si>
  <si>
    <t>Horlick Dam</t>
  </si>
  <si>
    <t>Racine County</t>
  </si>
  <si>
    <t>This dam is scheduled for removal</t>
  </si>
  <si>
    <t>PIKE CREEK</t>
  </si>
  <si>
    <t>Charles Yandre Dam</t>
  </si>
  <si>
    <t>Charles Yandre</t>
  </si>
  <si>
    <t>Privately owned dam.</t>
  </si>
  <si>
    <t>FRENCH FARM CREEK</t>
  </si>
  <si>
    <t>French Farm Lake Dam</t>
  </si>
  <si>
    <t>CARP LAKE RIVER</t>
  </si>
  <si>
    <t>Carp Lake Outlet Sea Lamprey Barrier</t>
  </si>
  <si>
    <t>Paradise Lake Dam</t>
  </si>
  <si>
    <t>BIG STONE CREEK</t>
  </si>
  <si>
    <t>Goose Pond Dam</t>
  </si>
  <si>
    <t>BIG SUCKER CREEK</t>
  </si>
  <si>
    <t>O'neal Lake Dam</t>
  </si>
  <si>
    <t>WYCAMP CREEK (WYCAMP LAKE OUTLET)</t>
  </si>
  <si>
    <t>Wycamp Dam</t>
  </si>
  <si>
    <t>FIVE MILE CREEK</t>
  </si>
  <si>
    <t>Five Mile Creek Dam</t>
  </si>
  <si>
    <t>TANNERY CREEK</t>
  </si>
  <si>
    <t>Wheelway Culvert Barrier</t>
  </si>
  <si>
    <t>BEAR RIVER</t>
  </si>
  <si>
    <t>Mitchell Dam</t>
  </si>
  <si>
    <t>BOYNE RIVER</t>
  </si>
  <si>
    <t>Boyne River Dam</t>
  </si>
  <si>
    <t>JORDAN RIVER</t>
  </si>
  <si>
    <t>East Jordan Dam</t>
  </si>
  <si>
    <t>STOVER CREEK</t>
  </si>
  <si>
    <t>Stover Creek Dam</t>
  </si>
  <si>
    <t>ELK LAKE OUTLET (ELK RIVER)</t>
  </si>
  <si>
    <t>Elk Rapids Dam</t>
  </si>
  <si>
    <t>TOBECO CREEK</t>
  </si>
  <si>
    <t>Petobego Flooding Dam</t>
  </si>
  <si>
    <t>ACME CREEK</t>
  </si>
  <si>
    <t>Belanger Dam</t>
  </si>
  <si>
    <t>BOARDMAN RIVER</t>
  </si>
  <si>
    <t>Union Street Dam</t>
  </si>
  <si>
    <t>CEDAR CREEK</t>
  </si>
  <si>
    <t>Cedar Lake Dam</t>
  </si>
  <si>
    <t>BELANGER CREEK (BELANGERS CREEK)</t>
  </si>
  <si>
    <t>LELAND RIVER</t>
  </si>
  <si>
    <t>Leland Dam (Lake Leelanau Dam)</t>
  </si>
  <si>
    <t>CRYSTAL RIVER</t>
  </si>
  <si>
    <t>Glen Lake Level Control Structure Dam</t>
  </si>
  <si>
    <t>SOUTH BAR LAKE CREEK</t>
  </si>
  <si>
    <t>Meak Dam</t>
  </si>
  <si>
    <t>PLATTE RIVER</t>
  </si>
  <si>
    <t>Platte River Fish Weir</t>
  </si>
  <si>
    <t>BETSIE RIVER</t>
  </si>
  <si>
    <t>Crystal Lake Dam</t>
  </si>
  <si>
    <t>Homestead Dam</t>
  </si>
  <si>
    <t>Rices Dam</t>
  </si>
  <si>
    <t>HERRING CREEK</t>
  </si>
  <si>
    <t>Herring Lake Outlet Dam</t>
  </si>
  <si>
    <t>MANISTEE RIVER</t>
  </si>
  <si>
    <t>Little Manistee River Fish Weir</t>
  </si>
  <si>
    <t>Tippy Dam</t>
  </si>
  <si>
    <t>BIG SABLE RIVER</t>
  </si>
  <si>
    <t>Hamlin Dam</t>
  </si>
  <si>
    <t>LINCOLN RIVER</t>
  </si>
  <si>
    <t>West Shore Community College Dam</t>
  </si>
  <si>
    <t>PERE MARQUETTE RIVER</t>
  </si>
  <si>
    <t>Baldwin Trout Hatchery Dam</t>
  </si>
  <si>
    <t>Danaher Lake Dam</t>
  </si>
  <si>
    <t>Kinney Creek Dam</t>
  </si>
  <si>
    <t>Michigan Creek Dam</t>
  </si>
  <si>
    <t>BASS LAKE OUTLET</t>
  </si>
  <si>
    <t>Bass Lake Dam</t>
  </si>
  <si>
    <t>PENTWATER RIVER</t>
  </si>
  <si>
    <t>Crystal Valley Dam</t>
  </si>
  <si>
    <t>Hart Dam</t>
  </si>
  <si>
    <t>SILVER LAKE OUTLET (SILVER CREEK)</t>
  </si>
  <si>
    <t>Silver Lake Control Structure Dam</t>
  </si>
  <si>
    <t>WHITE RIVER</t>
  </si>
  <si>
    <t>Browns Dam</t>
  </si>
  <si>
    <t>Cleveland Lake Dam</t>
  </si>
  <si>
    <t>Hesperia Dam</t>
  </si>
  <si>
    <t>Northstar Fisheries #1 Dam</t>
  </si>
  <si>
    <t>Robinson Lake Control Structure Dam</t>
  </si>
  <si>
    <t>Silver Creek Pond Dam</t>
  </si>
  <si>
    <t>White Cloud Dam</t>
  </si>
  <si>
    <t>Whitehall Mill Pond Dam</t>
  </si>
  <si>
    <t>MUSKEGON RIVER</t>
  </si>
  <si>
    <t>Brooks Lake Dam</t>
  </si>
  <si>
    <t>Croton Dam</t>
  </si>
  <si>
    <t>Peterson Dam</t>
  </si>
  <si>
    <t>Rowe Dam No 1</t>
  </si>
  <si>
    <t>LITTLE BLACK LAKE OUTLET (LITTLE BLACK CREEK)</t>
  </si>
  <si>
    <t>Little Black Lake Dam</t>
  </si>
  <si>
    <t>GRAND RIVER</t>
  </si>
  <si>
    <t>Grand Rapids West Side Dam (Sixth Street Dam)</t>
  </si>
  <si>
    <t>KALAMAZOO RIVER</t>
  </si>
  <si>
    <t>Calkins Bridge Dam</t>
  </si>
  <si>
    <t>Monterey Lake Dam</t>
  </si>
  <si>
    <t>Palmer Bayou Dam</t>
  </si>
  <si>
    <t>Swan Creek Dam</t>
  </si>
  <si>
    <t>Van Dragt's Dam</t>
  </si>
  <si>
    <t>Bangor Dam</t>
  </si>
  <si>
    <t>ST. JOSEPH RIVER</t>
  </si>
  <si>
    <t>Berrien Springs Dam</t>
  </si>
  <si>
    <t>Paw Paw Hydro Electric Plant Dam Or Maple Lake Power Plant Dam</t>
  </si>
  <si>
    <t>Paw Paw Lake Level Control Dam</t>
  </si>
  <si>
    <t>Schmuhl Dam</t>
  </si>
  <si>
    <t>GALIEN RIVER</t>
  </si>
  <si>
    <t>Seven Springs Lake Dam</t>
  </si>
  <si>
    <t>IN</t>
  </si>
  <si>
    <t>TRAIL CREEK</t>
  </si>
  <si>
    <t>Trail Creek Sea Lamprey Barrier</t>
  </si>
  <si>
    <t>DUNES CREEK</t>
  </si>
  <si>
    <t>Dunes Creek Dam</t>
  </si>
  <si>
    <t>BURNS DITCH (PORTAGE BURNS WATERWAY)</t>
  </si>
  <si>
    <t>Lake George Dam</t>
  </si>
  <si>
    <t>Lake Louise Dam</t>
  </si>
  <si>
    <t>Lake Of The Woods Dam 2</t>
  </si>
  <si>
    <t>BURNS DITCH</t>
  </si>
  <si>
    <t>Little Calumet Sea Lamprey Barrier</t>
  </si>
  <si>
    <t>LITTLE MUNUSCONG RIVER</t>
  </si>
  <si>
    <t>Armstrong #2 Dam</t>
  </si>
  <si>
    <t>MUNUSCONG RIVER</t>
  </si>
  <si>
    <t>Christian Service Bridage Camp Dam</t>
  </si>
  <si>
    <t>CARLTON CREEK</t>
  </si>
  <si>
    <t>Kurtis Wildlife Flooding Dam</t>
  </si>
  <si>
    <t>CARIBOU CREEK</t>
  </si>
  <si>
    <t>Caribou Lake Level Control Structure Dam</t>
  </si>
  <si>
    <t>ALBANY CREEK</t>
  </si>
  <si>
    <t>Albany Creek Sea Lamprey Barrier</t>
  </si>
  <si>
    <t>NUNNS CREEK</t>
  </si>
  <si>
    <t>Nunns Creek Dam</t>
  </si>
  <si>
    <t>Sullivan Creek Dam</t>
  </si>
  <si>
    <t>MILL CREEK</t>
  </si>
  <si>
    <t>Mill Creek Dam</t>
  </si>
  <si>
    <t>LITTLE BLACK RIVER</t>
  </si>
  <si>
    <t>Little Black River Structure C Dam</t>
  </si>
  <si>
    <t>CHEBOYGAN RIVER</t>
  </si>
  <si>
    <t>Alverno Dam</t>
  </si>
  <si>
    <t>Berry Creek Ranch Dam</t>
  </si>
  <si>
    <t>Cheboygan Dam</t>
  </si>
  <si>
    <t>Cornwall Creek Dam</t>
  </si>
  <si>
    <t>Fontinalis Club Home Dam</t>
  </si>
  <si>
    <t>Schrader Dam</t>
  </si>
  <si>
    <t>Woodin Lake Dam</t>
  </si>
  <si>
    <t>Pleasant View Road Culvert</t>
  </si>
  <si>
    <t>Lewis Road Culvert</t>
  </si>
  <si>
    <t>Pickerel Lake Road Culvert</t>
  </si>
  <si>
    <t>Maxwell Road Culvert</t>
  </si>
  <si>
    <t>GREENE CREEK</t>
  </si>
  <si>
    <t>Greene Creek Dam</t>
  </si>
  <si>
    <t>OCQUEOC RIVER</t>
  </si>
  <si>
    <t>Barnhart Lake Dam</t>
  </si>
  <si>
    <t>Ocqueoc River Dam</t>
  </si>
  <si>
    <t>TROUT RIVER</t>
  </si>
  <si>
    <t>GRAND LAKE OUTLET</t>
  </si>
  <si>
    <t>Grand Lake Level Control Structure Dam</t>
  </si>
  <si>
    <t>LONG LAKE CREEK</t>
  </si>
  <si>
    <t>Long Lake Level Control Structure Dam</t>
  </si>
  <si>
    <t>THUNDER BAY RIVER</t>
  </si>
  <si>
    <t>9th St. Dam</t>
  </si>
  <si>
    <t>Silver Spring Creek Dam</t>
  </si>
  <si>
    <t>Harrisville Pond Dam</t>
  </si>
  <si>
    <t>Cedar Lake Level Control Structure Dam</t>
  </si>
  <si>
    <t>AU SABLE RIVER</t>
  </si>
  <si>
    <t>Foote Dam</t>
  </si>
  <si>
    <t>Van Etten Dam</t>
  </si>
  <si>
    <t>TAWAS RIVER</t>
  </si>
  <si>
    <t>Frisenger Dam</t>
  </si>
  <si>
    <t>Rodman Dam Or Dailey's Dam</t>
  </si>
  <si>
    <t>Roger Earl Dam</t>
  </si>
  <si>
    <t>EAST AU GRES RIVER (WHITNEY DRAIN)</t>
  </si>
  <si>
    <t>East Br. Augres River Lamprey Barrier</t>
  </si>
  <si>
    <t>AU GRES RIVER</t>
  </si>
  <si>
    <t>Barnes Dam</t>
  </si>
  <si>
    <t>Bay Land Dam</t>
  </si>
  <si>
    <t>Latter Creek Dam</t>
  </si>
  <si>
    <t>Stylus Lake Dam</t>
  </si>
  <si>
    <t>Unknown 4 Dam</t>
  </si>
  <si>
    <t>RIFLE RIVER</t>
  </si>
  <si>
    <t>Charlyle Dam</t>
  </si>
  <si>
    <t>Estes Dam #3</t>
  </si>
  <si>
    <t>Flowage Lake Dam</t>
  </si>
  <si>
    <t>Forest Lake Dam</t>
  </si>
  <si>
    <t>Lake Ogemaw Dam</t>
  </si>
  <si>
    <t>Mansfield Club Dam</t>
  </si>
  <si>
    <t>Rose Valley Gun Club Dam</t>
  </si>
  <si>
    <t>Sanback Dam</t>
  </si>
  <si>
    <t>KAWKALIN RIVER</t>
  </si>
  <si>
    <t>Kawkawlin Flooding Dam</t>
  </si>
  <si>
    <t>SAGINAW RIVER</t>
  </si>
  <si>
    <t>Byron Dam</t>
  </si>
  <si>
    <t>Caro Dam</t>
  </si>
  <si>
    <t>Dow Dam</t>
  </si>
  <si>
    <t>Kearsley Dam</t>
  </si>
  <si>
    <t>Lake Camelot Dam</t>
  </si>
  <si>
    <t>Lake Isabella Dam</t>
  </si>
  <si>
    <t>Lewis Drain Dam</t>
  </si>
  <si>
    <t>Mott Dam</t>
  </si>
  <si>
    <t>Mud Lake Level Control Structure Dam</t>
  </si>
  <si>
    <t>Murphy Lake Level Control Structure Dam</t>
  </si>
  <si>
    <t>Oak Grove Millpond Dam</t>
  </si>
  <si>
    <t>Sanford Dam</t>
  </si>
  <si>
    <t>St. Louis Municipal Dam</t>
  </si>
  <si>
    <t>Stevenson Lake Dam</t>
  </si>
  <si>
    <t>Thompson Dam</t>
  </si>
  <si>
    <t>Thread Lake Dam</t>
  </si>
  <si>
    <t>Delany Creek Barrier</t>
  </si>
  <si>
    <t>BRIDGEHAMPTON RIVER (FORESTER CREEK)</t>
  </si>
  <si>
    <t>Lionel Wensley Dam</t>
  </si>
  <si>
    <t>SANILAC 70 CREEK (SEC. 30NW)</t>
  </si>
  <si>
    <t>Hiller Dam</t>
  </si>
  <si>
    <t>BUFFALO RIVER</t>
  </si>
  <si>
    <t>Como Park Dam</t>
  </si>
  <si>
    <t>Erie Park Commission Dam</t>
  </si>
  <si>
    <t>On Cayuga Creek</t>
  </si>
  <si>
    <t>Rowley Dam</t>
  </si>
  <si>
    <t>On Buffalo Creek</t>
  </si>
  <si>
    <t>SMOKE CREEK</t>
  </si>
  <si>
    <t>Freemans Dam</t>
  </si>
  <si>
    <t>Yates Dam</t>
  </si>
  <si>
    <t>EIGHTEENMILE CREEK</t>
  </si>
  <si>
    <t>Amos J. Zittel Pond</t>
  </si>
  <si>
    <t>This is a pond off to the side of the stream with no direct connection to S. Branch Eighteen Mile Creek</t>
  </si>
  <si>
    <t>Kromers Mills Dam</t>
  </si>
  <si>
    <t>This is on the S. Branch Eighteen Mile Creek</t>
  </si>
  <si>
    <t>CATTARAUGUS CREEK</t>
  </si>
  <si>
    <t>Point Peter Brook Dam</t>
  </si>
  <si>
    <t>Springville Dam (Scoby Dam)</t>
  </si>
  <si>
    <t>PA</t>
  </si>
  <si>
    <t>SLIPPERY ROCK CREEK</t>
  </si>
  <si>
    <t>Brocton Reservoir Dam</t>
  </si>
  <si>
    <t>SIXTEENMILE CREEK</t>
  </si>
  <si>
    <t>Smith Reservoir</t>
  </si>
  <si>
    <t>FOUR MILE CREEK</t>
  </si>
  <si>
    <t>Lawrence Park Golf Club Dam</t>
  </si>
  <si>
    <t>CONNEAUT CREEK</t>
  </si>
  <si>
    <t>Bessemer Dam</t>
  </si>
  <si>
    <t>OH</t>
  </si>
  <si>
    <t>NORTH KINGSVILLE CREEK</t>
  </si>
  <si>
    <t>North Kingsville Route 20 Lake Dam</t>
  </si>
  <si>
    <t>ASHTABULA RIVER</t>
  </si>
  <si>
    <t>Ashtabula County Outdoor Club Lake Dam</t>
  </si>
  <si>
    <t>Hadlock Ford</t>
  </si>
  <si>
    <t>Brightwood Lake Dam</t>
  </si>
  <si>
    <t>Harpersfield Low Head Dam</t>
  </si>
  <si>
    <t>CHAGRIN RIVER</t>
  </si>
  <si>
    <t>Kirkland Hills Country Club Dam</t>
  </si>
  <si>
    <t>Mentor Recreation Park Lake Dam</t>
  </si>
  <si>
    <t>EUCLID CREEK</t>
  </si>
  <si>
    <t>Mayfair Swim Club Lake Dam</t>
  </si>
  <si>
    <t>DOAN BROOK</t>
  </si>
  <si>
    <t>Lower Shaker Lake Dam</t>
  </si>
  <si>
    <t>CUYAHOGA RIVER</t>
  </si>
  <si>
    <t>Aurora Pond Dam</t>
  </si>
  <si>
    <t>Colebrook Lake No. 1 Dam</t>
  </si>
  <si>
    <t>Cuyahoga Dam #1</t>
  </si>
  <si>
    <t>Gorge Plant Dam</t>
  </si>
  <si>
    <t>Hudson Springs Lake Dam</t>
  </si>
  <si>
    <t>Lake Butler Dam</t>
  </si>
  <si>
    <t>Lake Litchfield Dam</t>
  </si>
  <si>
    <t>Mayer Pond Dam</t>
  </si>
  <si>
    <t>Unknown Dam</t>
  </si>
  <si>
    <t>Virginia Kendall Park Dam</t>
  </si>
  <si>
    <t>ROCKY RIVER</t>
  </si>
  <si>
    <t>Baldwin Lake Dam</t>
  </si>
  <si>
    <t>Gasper Lake Dam</t>
  </si>
  <si>
    <t>Greenhouse Lake Dam</t>
  </si>
  <si>
    <t>Lincoln Estates Lake Dam</t>
  </si>
  <si>
    <t>Medina Low Head Dam</t>
  </si>
  <si>
    <t>Modern Tool &amp; Die Company Reservoir Dam</t>
  </si>
  <si>
    <t>Ravens Wood Lake Dam</t>
  </si>
  <si>
    <t>Rustic Hills Lake Dam</t>
  </si>
  <si>
    <t>NA</t>
  </si>
  <si>
    <t>PORTER CREEK</t>
  </si>
  <si>
    <t>Marshfield Lake Dam</t>
  </si>
  <si>
    <t>East Branch Black River Dam No. 3</t>
  </si>
  <si>
    <t>Finwood Forest Park Dam</t>
  </si>
  <si>
    <t>SUNNYSIDE CREEK</t>
  </si>
  <si>
    <t>Lake Haven Dam</t>
  </si>
  <si>
    <t>VERMILLION RIVER</t>
  </si>
  <si>
    <t>Pelton Lake Dam</t>
  </si>
  <si>
    <t>Wakeman Low Head Dam</t>
  </si>
  <si>
    <t>SUGAR CREEK</t>
  </si>
  <si>
    <t>Greenhoe Lake Dam</t>
  </si>
  <si>
    <t>HURON RIVER</t>
  </si>
  <si>
    <t>Monroeville Low Head Dam</t>
  </si>
  <si>
    <t>Norwalk Lower Reservoir</t>
  </si>
  <si>
    <t>Norwalk Memorial Reservoir</t>
  </si>
  <si>
    <t>RACCOON CREEK</t>
  </si>
  <si>
    <t>City Park Lake Dam</t>
  </si>
  <si>
    <t>PORTAGE RIVER</t>
  </si>
  <si>
    <t>Van Buren Lake Dam</t>
  </si>
  <si>
    <t>MAUMEE RIVER</t>
  </si>
  <si>
    <t>Evergreen Lake Dam</t>
  </si>
  <si>
    <t>Golf Course Lake Dam</t>
  </si>
  <si>
    <t>Grand Rapids Dam</t>
  </si>
  <si>
    <t>Obermeyer Lake Dam</t>
  </si>
  <si>
    <t>Providence Dam</t>
  </si>
  <si>
    <t>OTTAWA RIVER</t>
  </si>
  <si>
    <t>RIVER RAISIN</t>
  </si>
  <si>
    <t>Waterloo Dam</t>
  </si>
  <si>
    <t>SWAN CREEK</t>
  </si>
  <si>
    <t>Detroit Metro Wetland Mitigation Dam</t>
  </si>
  <si>
    <t>Flat Rock Hydro Dam</t>
  </si>
  <si>
    <t>Fords Dam</t>
  </si>
  <si>
    <t>Mill Creek Structure Dam</t>
  </si>
  <si>
    <t>Duffy Pond Dam</t>
  </si>
  <si>
    <t>BELLE RIVER</t>
  </si>
  <si>
    <t>Foltz Dam</t>
  </si>
  <si>
    <t>CLINTON RIVER</t>
  </si>
  <si>
    <t>Chestnut Lake Dam</t>
  </si>
  <si>
    <t>Dawson Millpond Dam</t>
  </si>
  <si>
    <t>East Mill Lake Dam</t>
  </si>
  <si>
    <t>Lake Orion Dam</t>
  </si>
  <si>
    <t>Lower Stony Lake Dam</t>
  </si>
  <si>
    <t>Lower Trout Lake Dam</t>
  </si>
  <si>
    <t>Plum Brook Golf Course Dam</t>
  </si>
  <si>
    <t>Crystal Lake Control Dam</t>
  </si>
  <si>
    <t>Winkler Pond Dam</t>
  </si>
  <si>
    <t>Yates Mill Dam (Utica Milling Co.)</t>
  </si>
  <si>
    <t>RIVER ROUGE</t>
  </si>
  <si>
    <t>Dunn-Rovin Golf Course Dam</t>
  </si>
  <si>
    <t>Erity Dam</t>
  </si>
  <si>
    <t>Glen Eden Cemetary Dam</t>
  </si>
  <si>
    <t>Lake Genesareth Dam</t>
  </si>
  <si>
    <t>Nankin Mill Dam</t>
  </si>
  <si>
    <t>Oak River Sub #2 Dam</t>
  </si>
  <si>
    <t>Quarton Dam</t>
  </si>
  <si>
    <t>Carpenter Lake Dam</t>
  </si>
  <si>
    <t>NOT APPLICABLE</t>
  </si>
  <si>
    <t>Westwood Country Club Lake Dam</t>
  </si>
  <si>
    <t>GUFFIN CREEK</t>
  </si>
  <si>
    <t>Farm Pond Dam</t>
  </si>
  <si>
    <t>GUFFIN CREEK DAM</t>
  </si>
  <si>
    <t>System likely positive</t>
  </si>
  <si>
    <t>Spooner Creek</t>
  </si>
  <si>
    <t>SPOONER CREEK LAMPREY TRAP DAMS</t>
  </si>
  <si>
    <t>Manmade barrier on Spooner Creek. Lower lip installed to prevent upstream migration of sea lampreys.</t>
  </si>
  <si>
    <t>American Legion Dam</t>
  </si>
  <si>
    <t>EAST BR. CAZENOVIA CREEK LEGION DAM</t>
  </si>
  <si>
    <t>On Cazenovia Creek in East Aurora</t>
  </si>
  <si>
    <t>WOLCOTT CREEK</t>
  </si>
  <si>
    <t>Furnace Dam</t>
  </si>
  <si>
    <t>Upper Red Creek Dam</t>
  </si>
  <si>
    <t>Rumsey Dam</t>
  </si>
  <si>
    <t>SALMON CREEK</t>
  </si>
  <si>
    <t>John C Deneef Dam</t>
  </si>
  <si>
    <t>Empire Mills Dam</t>
  </si>
  <si>
    <t>MUDGE CREEK</t>
  </si>
  <si>
    <t>Mudge Creek Dam</t>
  </si>
  <si>
    <t>Station #5 Dam</t>
  </si>
  <si>
    <t>SECOND CREEK</t>
  </si>
  <si>
    <t>Seek Creek Mill Dam</t>
  </si>
  <si>
    <t>Silver Creek Reservoir</t>
  </si>
  <si>
    <t>ST. LAWRENCE RIVER</t>
  </si>
  <si>
    <t>Ogdensburg Dam</t>
  </si>
  <si>
    <t>Oswegatchie River</t>
  </si>
  <si>
    <t>Madrid Dam</t>
  </si>
  <si>
    <t>Likely positive.  Great Lakes Regs apply to this point</t>
  </si>
  <si>
    <t>Raymondville Dam</t>
  </si>
  <si>
    <t>Fruitland Mill Dam</t>
  </si>
  <si>
    <t>Beebee Island Dam at Mill Street</t>
  </si>
  <si>
    <t>Bruce Morrison's file states Glen Park Dam, but that has vertical slot fishway that is open year round.</t>
  </si>
  <si>
    <t xml:space="preserve">Spring Brook </t>
  </si>
  <si>
    <t>Pulaski Dam</t>
  </si>
  <si>
    <t>Sea Lamprey Control Program Lowermost Barriers</t>
  </si>
  <si>
    <t xml:space="preserve">Sea lamprey control agents from USFWS and DFO have spent the past several years identifying, inventorying, and ground truthing a list of barriers important to the Sea Lamprey Control Program (SLCP; hereafter referred to as lowermost barriers). A lowermost barrier is defined as the first manmade structure a migrating adult sea lamprey encounters in a tributary. The structure prevents upstream movement and, in most cases, protects upstream habitats from sea lamprey infestation. These barriers limit the distribution of sea lamprey larvae throughout the Great Lakes, enabling a much more focused, effective lampricide application program.  The term ‘lowermost barrier’ can also describe an important piece of infrastructure that enables the SLCP to effectively conduct its work such as hosting a barrier integrated trap or serving as a platform from which lampricides are applied. </t>
  </si>
  <si>
    <t>Over 10,000 structures are known to exist on Great Lakes tributaries, but sea lamprey control agents  consider fewer than 500 lowermost barriers as important to maintaining present levels of sea lamprey control. The list is expected to evolve as it is shared with a wider audience and as barriers are built, modified, or removed. The GLFC has agreed to host a living list of these structures for reference at any time (www.glfc.org/pubs/slcp/lowermost-barriers.xlsx). Updates will be made on a regular basis to ensure completeness and each revision will be date stamped.</t>
  </si>
  <si>
    <t xml:space="preserve">This list contains only man-made structures - waterfalls were excluded. We acknowledge that some lowermost barriers are built upon natural falls that would likely block sea lamprey migrations but chose to include those structures since we cannot confirm this. Not all lowermost barriers are located on the mainstream of a tributary. Some systems have multiple lowermost barriers if the primary structure does not block lampreys 100% of the time or if lowermost barriers are located on secondary tributaries.     </t>
  </si>
  <si>
    <t>This list also contains a few additional system descriptions to help describe the impact of each lowermost barrier. Length of stream blocked (km) are provided for the entire upstream watershed and to the assumed next upstream barrier. All barriers included in the National Inventory of Dams or the Ontario Dam Inventory were considered candidate second order barriers. We acknowledge that these inventories are not comprehensive and are working toward validating and updating next upstream barriers. We estimated upstream lengths using the National Hydrography Plus High-Resolution Dataset (NHDPlus HR) and the stream tracing process continues to be refined. Finally, we have included estimates to treat any newly opened stream segments with lampricides using a model developed by sea lamprey control agents. This model incorporates length of stream, watershed area, and stream alkalinity to estimate staffing and lampricide costs (in USD). This simple, deterministic bioeconomic assessment is meant to provide a starting point for future discussions regarding investments in selective fish passage and barrier removal or construction negotiations. Assessments incorporating increased ecological and economic realism and stochastic model elements would be valuable future work.</t>
  </si>
  <si>
    <r>
      <t>b. Alias_BarrierName</t>
    </r>
    <r>
      <rPr>
        <sz val="12"/>
        <color rgb="FF000000"/>
        <rFont val="Calibri"/>
        <family val="2"/>
        <scheme val="minor"/>
      </rPr>
      <t>.  This will help us track barriers by additional names which state agencies may refer to in addition to how they're identified in BIPSS.</t>
    </r>
  </si>
  <si>
    <r>
      <t>c. Barrier_Owner</t>
    </r>
    <r>
      <rPr>
        <sz val="12"/>
        <color rgb="FF000000"/>
        <rFont val="Calibri"/>
        <family val="2"/>
        <scheme val="minor"/>
      </rPr>
      <t>.  This is currently tracked in BIPSS but need to be populated in future versions of this spreadsheet when I have time.  I've added the barrier owner information which the states have provided.</t>
    </r>
  </si>
  <si>
    <r>
      <t>d. Comments</t>
    </r>
    <r>
      <rPr>
        <sz val="12"/>
        <color rgb="FF000000"/>
        <rFont val="Calibri"/>
        <family val="2"/>
        <scheme val="minor"/>
      </rPr>
      <t>.  I've added a column to identify any comments which the state agencies have provided.</t>
    </r>
  </si>
  <si>
    <t>a. The incorrect state designations from barriers in NY, WI and Ontario have been updated.</t>
  </si>
  <si>
    <t>3. Future needs for this spreadsheet:</t>
  </si>
  <si>
    <t>d. We will need to update the Positive or Negative status for the new barriers.</t>
  </si>
  <si>
    <t xml:space="preserve">Columns have been added: </t>
  </si>
  <si>
    <r>
      <t>a. SLBARID</t>
    </r>
    <r>
      <rPr>
        <sz val="12"/>
        <color rgb="FF000000"/>
        <rFont val="Calibri"/>
        <family val="2"/>
        <scheme val="minor"/>
      </rPr>
      <t xml:space="preserve"> (for those barriers which have both a Canadian ID and a SLBARID from BIPSS).  </t>
    </r>
  </si>
  <si>
    <t>Some errors have been corrected:</t>
  </si>
  <si>
    <t>b. New barriers from WI and NY have been added after receiving feedback from WDNR and NYSDEC.</t>
  </si>
  <si>
    <t xml:space="preserve">a. "Total Upstream Distance" and "Distance to Next Upstream Barrier" traces will need to be re-run once all jurisdictions have provided feedback on dams. </t>
  </si>
  <si>
    <t>b.  FIRSTBARRIERID's need to be assigned to all new structures which both WI and NY agencies have identified.  New structures have been included in the latest version of the spreadsheet.</t>
  </si>
  <si>
    <t xml:space="preserve">c. There are a few barriers which have more than one Alias.  We need to determine how to capture that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</si>
</sst>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000000"/>
      <name val="Calibri"/>
      <family val="2"/>
    </font>
    <font>
      <sz val="11"/>
      <name val="Calibri"/>
      <family val="2"/>
      <scheme val="minor"/>
    </font>
    <font>
      <b/>
      <sz val="11"/>
      <color theme="1"/>
      <name val="Calibri"/>
      <family val="2"/>
      <scheme val="minor"/>
    </font>
    <font>
      <b/>
      <sz val="11"/>
      <name val="Calibri"/>
      <family val="2"/>
      <scheme val="minor"/>
    </font>
    <font>
      <b/>
      <sz val="11"/>
      <color rgb="FF000000"/>
      <name val="Calibri"/>
      <family val="2"/>
    </font>
    <font>
      <u/>
      <sz val="11"/>
      <color theme="10"/>
      <name val="Calibri"/>
      <family val="2"/>
      <scheme val="minor"/>
    </font>
    <font>
      <sz val="12"/>
      <color theme="1"/>
      <name val="Calibri"/>
      <family val="2"/>
      <scheme val="minor"/>
    </font>
    <font>
      <sz val="12"/>
      <color rgb="FF000000"/>
      <name val="Calibri"/>
      <family val="2"/>
      <scheme val="minor"/>
    </font>
    <font>
      <b/>
      <sz val="12"/>
      <color rgb="FF000000"/>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bottom/>
      <diagonal/>
    </border>
  </borders>
  <cellStyleXfs count="2">
    <xf numFmtId="0" fontId="0" fillId="0" borderId="0"/>
    <xf numFmtId="0" fontId="6" fillId="0" borderId="0" applyNumberFormat="0" applyFill="0" applyBorder="0" applyAlignment="0" applyProtection="0"/>
  </cellStyleXfs>
  <cellXfs count="33">
    <xf numFmtId="0" fontId="0" fillId="0" borderId="0" xfId="0"/>
    <xf numFmtId="49" fontId="0" fillId="0" borderId="0" xfId="0" applyNumberFormat="1" applyAlignment="1">
      <alignment horizontal="left"/>
    </xf>
    <xf numFmtId="0" fontId="1" fillId="0" borderId="0" xfId="0" applyFont="1" applyAlignment="1">
      <alignment horizontal="center"/>
    </xf>
    <xf numFmtId="49" fontId="0" fillId="0" borderId="0" xfId="0" applyNumberFormat="1"/>
    <xf numFmtId="0" fontId="0" fillId="0" borderId="0" xfId="0" applyAlignment="1">
      <alignment horizontal="right"/>
    </xf>
    <xf numFmtId="11" fontId="0" fillId="0" borderId="0" xfId="0" applyNumberFormat="1"/>
    <xf numFmtId="0" fontId="0" fillId="0" borderId="0" xfId="0" applyAlignment="1">
      <alignment horizontal="left"/>
    </xf>
    <xf numFmtId="0" fontId="3" fillId="0" borderId="0" xfId="0" applyFont="1"/>
    <xf numFmtId="49" fontId="3" fillId="0" borderId="0" xfId="0" applyNumberFormat="1" applyFont="1" applyAlignment="1">
      <alignment horizontal="left"/>
    </xf>
    <xf numFmtId="49" fontId="3" fillId="0" borderId="0" xfId="0" applyNumberFormat="1" applyFont="1"/>
    <xf numFmtId="0" fontId="3" fillId="0" borderId="0" xfId="0" applyFont="1" applyAlignment="1">
      <alignment horizontal="left"/>
    </xf>
    <xf numFmtId="0" fontId="3" fillId="0" borderId="0" xfId="0" applyFont="1" applyAlignment="1">
      <alignment wrapText="1"/>
    </xf>
    <xf numFmtId="11" fontId="3" fillId="0" borderId="0" xfId="0" applyNumberFormat="1" applyFont="1"/>
    <xf numFmtId="0" fontId="3" fillId="0" borderId="0" xfId="0" applyFont="1" applyAlignment="1">
      <alignment horizontal="right"/>
    </xf>
    <xf numFmtId="0" fontId="4" fillId="0" borderId="0" xfId="0" applyFont="1"/>
    <xf numFmtId="0" fontId="5" fillId="0" borderId="1" xfId="0" applyFont="1" applyBorder="1" applyAlignment="1">
      <alignment horizontal="center"/>
    </xf>
    <xf numFmtId="0" fontId="5" fillId="0" borderId="0" xfId="0" applyFont="1" applyAlignment="1">
      <alignment horizontal="right" vertical="center" wrapText="1"/>
    </xf>
    <xf numFmtId="0" fontId="5" fillId="0" borderId="2" xfId="0" applyFont="1" applyBorder="1" applyAlignment="1">
      <alignment horizontal="right" vertical="center" wrapText="1"/>
    </xf>
    <xf numFmtId="0" fontId="3" fillId="0" borderId="2" xfId="0" applyFont="1" applyBorder="1"/>
    <xf numFmtId="0" fontId="5" fillId="0" borderId="3" xfId="0" applyFont="1" applyBorder="1" applyAlignment="1">
      <alignment horizontal="right" vertical="center" wrapText="1"/>
    </xf>
    <xf numFmtId="0" fontId="3" fillId="0" borderId="2" xfId="0" applyFont="1" applyBorder="1" applyAlignment="1">
      <alignment horizontal="right"/>
    </xf>
    <xf numFmtId="0" fontId="0" fillId="0" borderId="0" xfId="0" applyFont="1"/>
    <xf numFmtId="11" fontId="0" fillId="0" borderId="0" xfId="0" applyNumberFormat="1" applyFont="1"/>
    <xf numFmtId="0" fontId="3"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wrapText="1"/>
    </xf>
    <xf numFmtId="0" fontId="2" fillId="0" borderId="0" xfId="1" applyFont="1" applyAlignment="1">
      <alignment vertical="center" wrapText="1"/>
    </xf>
    <xf numFmtId="15" fontId="3" fillId="0" borderId="0" xfId="0" applyNumberFormat="1" applyFont="1" applyAlignment="1">
      <alignment horizontal="center"/>
    </xf>
    <xf numFmtId="15" fontId="3" fillId="0" borderId="0" xfId="0" applyNumberFormat="1" applyFont="1" applyAlignment="1">
      <alignment horizontal="center" vertical="center" wrapText="1"/>
    </xf>
    <xf numFmtId="0" fontId="0" fillId="0" borderId="0" xfId="0" applyAlignment="1">
      <alignment horizontal="left" vertical="center" indent="1"/>
    </xf>
    <xf numFmtId="0" fontId="8" fillId="0" borderId="0" xfId="0" applyFont="1" applyAlignment="1">
      <alignment horizontal="left" vertical="center" indent="1"/>
    </xf>
    <xf numFmtId="0" fontId="9" fillId="0" borderId="0" xfId="0" applyFont="1" applyAlignment="1">
      <alignment horizontal="left" vertical="center" indent="2"/>
    </xf>
    <xf numFmtId="0" fontId="8" fillId="0" borderId="0" xfId="0" applyFont="1" applyAlignment="1">
      <alignment horizontal="left" vertical="center" indent="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lfc.org/pubs/slcp/lowermost-barriers.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4C440-1CCE-4A3A-9EE6-9558E4EFA93B}">
  <dimension ref="A1:A24"/>
  <sheetViews>
    <sheetView tabSelected="1" workbookViewId="0">
      <selection activeCell="A31" sqref="A31"/>
    </sheetView>
  </sheetViews>
  <sheetFormatPr defaultRowHeight="14.4" x14ac:dyDescent="0.3"/>
  <cols>
    <col min="1" max="1" width="194.6640625" customWidth="1"/>
  </cols>
  <sheetData>
    <row r="1" spans="1:1" ht="42" customHeight="1" x14ac:dyDescent="0.3">
      <c r="A1" s="23" t="s">
        <v>891</v>
      </c>
    </row>
    <row r="2" spans="1:1" x14ac:dyDescent="0.3">
      <c r="A2" s="28">
        <v>44475</v>
      </c>
    </row>
    <row r="3" spans="1:1" x14ac:dyDescent="0.3">
      <c r="A3" s="24"/>
    </row>
    <row r="4" spans="1:1" ht="78" x14ac:dyDescent="0.3">
      <c r="A4" s="25" t="s">
        <v>892</v>
      </c>
    </row>
    <row r="5" spans="1:1" ht="43.2" x14ac:dyDescent="0.3">
      <c r="A5" s="26" t="s">
        <v>893</v>
      </c>
    </row>
    <row r="6" spans="1:1" ht="46.8" x14ac:dyDescent="0.3">
      <c r="A6" s="25" t="s">
        <v>894</v>
      </c>
    </row>
    <row r="7" spans="1:1" ht="109.2" x14ac:dyDescent="0.3">
      <c r="A7" s="25" t="s">
        <v>895</v>
      </c>
    </row>
    <row r="9" spans="1:1" x14ac:dyDescent="0.3">
      <c r="A9" s="27">
        <v>44781</v>
      </c>
    </row>
    <row r="10" spans="1:1" ht="15.6" x14ac:dyDescent="0.3">
      <c r="A10" s="30" t="s">
        <v>902</v>
      </c>
    </row>
    <row r="11" spans="1:1" ht="15.6" x14ac:dyDescent="0.3">
      <c r="A11" s="31" t="s">
        <v>903</v>
      </c>
    </row>
    <row r="12" spans="1:1" ht="15.6" x14ac:dyDescent="0.3">
      <c r="A12" s="31" t="s">
        <v>896</v>
      </c>
    </row>
    <row r="13" spans="1:1" ht="15.6" x14ac:dyDescent="0.3">
      <c r="A13" s="31" t="s">
        <v>897</v>
      </c>
    </row>
    <row r="14" spans="1:1" ht="15.6" x14ac:dyDescent="0.3">
      <c r="A14" s="31" t="s">
        <v>898</v>
      </c>
    </row>
    <row r="15" spans="1:1" ht="15.6" x14ac:dyDescent="0.3">
      <c r="A15" s="31"/>
    </row>
    <row r="16" spans="1:1" ht="15.6" x14ac:dyDescent="0.3">
      <c r="A16" s="30" t="s">
        <v>904</v>
      </c>
    </row>
    <row r="17" spans="1:1" ht="15.6" x14ac:dyDescent="0.3">
      <c r="A17" s="32" t="s">
        <v>899</v>
      </c>
    </row>
    <row r="18" spans="1:1" ht="15.6" x14ac:dyDescent="0.3">
      <c r="A18" s="32" t="s">
        <v>905</v>
      </c>
    </row>
    <row r="19" spans="1:1" x14ac:dyDescent="0.3">
      <c r="A19" s="29"/>
    </row>
    <row r="20" spans="1:1" ht="15.6" x14ac:dyDescent="0.3">
      <c r="A20" s="30" t="s">
        <v>900</v>
      </c>
    </row>
    <row r="21" spans="1:1" ht="15.6" x14ac:dyDescent="0.3">
      <c r="A21" s="32" t="s">
        <v>906</v>
      </c>
    </row>
    <row r="22" spans="1:1" ht="15.6" x14ac:dyDescent="0.3">
      <c r="A22" s="32" t="s">
        <v>907</v>
      </c>
    </row>
    <row r="23" spans="1:1" ht="15.6" x14ac:dyDescent="0.3">
      <c r="A23" s="32" t="s">
        <v>908</v>
      </c>
    </row>
    <row r="24" spans="1:1" ht="15.6" x14ac:dyDescent="0.3">
      <c r="A24" s="32" t="s">
        <v>901</v>
      </c>
    </row>
  </sheetData>
  <hyperlinks>
    <hyperlink ref="A5" r:id="rId1" display="http://www.glfc.org/pubs/slcp/lowermost-barriers.xlsx" xr:uid="{0BAFB6D1-3159-4DC1-A917-E2725882B7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76C9-D338-48AB-83C1-B515AE0E86A6}">
  <dimension ref="A1:AH472"/>
  <sheetViews>
    <sheetView workbookViewId="0">
      <pane ySplit="1" topLeftCell="A2" activePane="bottomLeft" state="frozen"/>
      <selection pane="bottomLeft" activeCell="X247" sqref="X247"/>
    </sheetView>
  </sheetViews>
  <sheetFormatPr defaultColWidth="8.6640625" defaultRowHeight="14.4" x14ac:dyDescent="0.3"/>
  <cols>
    <col min="1" max="2" width="8.6640625" style="7"/>
    <col min="3" max="3" width="17.44140625" style="8" bestFit="1" customWidth="1"/>
    <col min="4" max="4" width="14.5546875" style="1" customWidth="1"/>
    <col min="5" max="5" width="21.109375" style="7" customWidth="1"/>
    <col min="6" max="6" width="41.33203125" style="7" customWidth="1"/>
    <col min="7" max="7" width="36.6640625" bestFit="1" customWidth="1"/>
    <col min="8" max="8" width="37.33203125" bestFit="1" customWidth="1"/>
    <col min="9" max="9" width="4.88671875" hidden="1" customWidth="1"/>
    <col min="10" max="10" width="8.109375" hidden="1" customWidth="1"/>
    <col min="11" max="11" width="8.5546875" hidden="1" customWidth="1"/>
    <col min="12" max="12" width="7.88671875" hidden="1" customWidth="1"/>
    <col min="13" max="14" width="12.109375" hidden="1" customWidth="1"/>
    <col min="15" max="15" width="5.44140625" hidden="1" customWidth="1"/>
    <col min="16" max="16" width="12" style="7" customWidth="1"/>
    <col min="17" max="17" width="12.5546875" style="7" customWidth="1"/>
    <col min="18" max="18" width="13.44140625" style="21" customWidth="1"/>
    <col min="19" max="20" width="12" style="21" customWidth="1"/>
    <col min="21" max="21" width="14.6640625" style="21" customWidth="1"/>
    <col min="22" max="22" width="12" style="7" customWidth="1"/>
    <col min="23" max="23" width="20.44140625" customWidth="1"/>
    <col min="24" max="24" width="14.5546875" style="7" customWidth="1"/>
    <col min="25" max="25" width="7.44140625" customWidth="1"/>
    <col min="26" max="26" width="20.5546875" customWidth="1"/>
    <col min="27" max="27" width="12.5546875" customWidth="1"/>
    <col min="28" max="28" width="12" customWidth="1"/>
    <col min="29" max="29" width="7.44140625" customWidth="1"/>
    <col min="30" max="30" width="22.5546875" customWidth="1"/>
    <col min="31" max="31" width="14.5546875" customWidth="1"/>
    <col min="32" max="32" width="17.109375" style="13" bestFit="1" customWidth="1"/>
    <col min="33" max="33" width="19.44140625" style="4" customWidth="1"/>
    <col min="34" max="34" width="139.44140625" customWidth="1"/>
  </cols>
  <sheetData>
    <row r="1" spans="1:34" ht="57.6" x14ac:dyDescent="0.3">
      <c r="A1" s="7" t="s">
        <v>0</v>
      </c>
      <c r="B1" s="7" t="s">
        <v>1</v>
      </c>
      <c r="C1" s="8" t="s">
        <v>2</v>
      </c>
      <c r="D1" s="1" t="s">
        <v>3</v>
      </c>
      <c r="E1" s="7" t="s">
        <v>4</v>
      </c>
      <c r="F1" s="7" t="s">
        <v>5</v>
      </c>
      <c r="G1" t="s">
        <v>6</v>
      </c>
      <c r="H1" t="s">
        <v>7</v>
      </c>
      <c r="I1" t="s">
        <v>8</v>
      </c>
      <c r="J1" t="s">
        <v>9</v>
      </c>
      <c r="K1" t="s">
        <v>10</v>
      </c>
      <c r="L1" t="s">
        <v>11</v>
      </c>
      <c r="M1" t="s">
        <v>12</v>
      </c>
      <c r="N1" t="s">
        <v>13</v>
      </c>
      <c r="O1" t="s">
        <v>14</v>
      </c>
      <c r="P1" s="7" t="s">
        <v>15</v>
      </c>
      <c r="Q1" s="7" t="s">
        <v>16</v>
      </c>
      <c r="R1" s="21" t="s">
        <v>17</v>
      </c>
      <c r="S1" s="21" t="s">
        <v>18</v>
      </c>
      <c r="T1" s="21" t="s">
        <v>19</v>
      </c>
      <c r="U1" s="21" t="s">
        <v>20</v>
      </c>
      <c r="V1" s="11" t="s">
        <v>21</v>
      </c>
      <c r="W1" t="s">
        <v>22</v>
      </c>
      <c r="X1" s="11" t="s">
        <v>23</v>
      </c>
      <c r="Y1" t="s">
        <v>24</v>
      </c>
      <c r="Z1" t="s">
        <v>25</v>
      </c>
      <c r="AA1" t="s">
        <v>26</v>
      </c>
      <c r="AB1" t="s">
        <v>27</v>
      </c>
      <c r="AC1" t="s">
        <v>28</v>
      </c>
      <c r="AD1" t="s">
        <v>29</v>
      </c>
      <c r="AE1" t="s">
        <v>30</v>
      </c>
      <c r="AF1" s="15" t="s">
        <v>31</v>
      </c>
      <c r="AG1" s="2" t="s">
        <v>32</v>
      </c>
      <c r="AH1" t="s">
        <v>33</v>
      </c>
    </row>
    <row r="2" spans="1:34" x14ac:dyDescent="0.3">
      <c r="A2" s="7" t="s">
        <v>34</v>
      </c>
      <c r="B2" s="7" t="s">
        <v>35</v>
      </c>
      <c r="C2" s="8">
        <v>10004002</v>
      </c>
      <c r="E2" s="7" t="s">
        <v>36</v>
      </c>
      <c r="F2" s="7" t="s">
        <v>37</v>
      </c>
      <c r="I2" t="s">
        <v>38</v>
      </c>
      <c r="J2">
        <v>46</v>
      </c>
      <c r="K2">
        <v>20</v>
      </c>
      <c r="L2">
        <v>1</v>
      </c>
      <c r="M2">
        <v>2180.6613440000001</v>
      </c>
      <c r="N2">
        <v>39896.463389999997</v>
      </c>
      <c r="O2">
        <v>0</v>
      </c>
      <c r="P2" s="7">
        <v>46.51732166</v>
      </c>
      <c r="Q2" s="7">
        <v>-84.453744069999999</v>
      </c>
      <c r="R2" s="21">
        <v>0</v>
      </c>
      <c r="S2" s="21">
        <v>0</v>
      </c>
      <c r="T2" s="21">
        <v>0</v>
      </c>
      <c r="U2" s="21">
        <v>37715.802049999998</v>
      </c>
      <c r="V2" s="7">
        <v>37.715802050000001</v>
      </c>
      <c r="W2">
        <v>37715.802049999998</v>
      </c>
      <c r="X2" s="7">
        <v>37.715802050000001</v>
      </c>
      <c r="Y2">
        <v>4158</v>
      </c>
      <c r="Z2">
        <v>58616.572030000003</v>
      </c>
      <c r="AA2">
        <v>58616.572030000003</v>
      </c>
      <c r="AB2">
        <v>26.636363639999999</v>
      </c>
      <c r="AC2" t="s">
        <v>39</v>
      </c>
      <c r="AD2">
        <v>14654.14301</v>
      </c>
      <c r="AE2">
        <v>14654.14301</v>
      </c>
      <c r="AF2" s="7" t="s">
        <v>40</v>
      </c>
      <c r="AG2">
        <f t="shared" ref="AG2:AG7" si="0">IF(AF2="YES",1,0)</f>
        <v>1</v>
      </c>
    </row>
    <row r="3" spans="1:34" x14ac:dyDescent="0.3">
      <c r="A3" s="7" t="s">
        <v>34</v>
      </c>
      <c r="B3" s="7" t="s">
        <v>35</v>
      </c>
      <c r="C3" s="8">
        <v>10005002</v>
      </c>
      <c r="E3" s="7" t="s">
        <v>41</v>
      </c>
      <c r="F3" s="7" t="s">
        <v>42</v>
      </c>
      <c r="I3" t="s">
        <v>38</v>
      </c>
      <c r="J3">
        <v>47</v>
      </c>
      <c r="K3">
        <v>20</v>
      </c>
      <c r="L3">
        <v>10</v>
      </c>
      <c r="M3">
        <v>1649.795689</v>
      </c>
      <c r="N3">
        <v>77945.245299999995</v>
      </c>
      <c r="O3">
        <v>0</v>
      </c>
      <c r="P3" s="7">
        <v>46.506239999999998</v>
      </c>
      <c r="Q3" s="7">
        <v>-84.453190000000006</v>
      </c>
      <c r="R3" s="21">
        <v>0</v>
      </c>
      <c r="S3" s="21">
        <v>0</v>
      </c>
      <c r="T3" s="21">
        <v>0</v>
      </c>
      <c r="U3" s="21">
        <v>76295.449609999996</v>
      </c>
      <c r="V3" s="7">
        <v>76.295449610000006</v>
      </c>
      <c r="W3">
        <v>76295.449609999996</v>
      </c>
      <c r="X3" s="7">
        <v>76.295449610000006</v>
      </c>
      <c r="Y3">
        <v>4160</v>
      </c>
      <c r="Z3">
        <v>93545.610629999996</v>
      </c>
      <c r="AA3">
        <v>93545.610629999996</v>
      </c>
      <c r="AB3">
        <v>23.545454549999999</v>
      </c>
      <c r="AC3" t="s">
        <v>39</v>
      </c>
      <c r="AD3">
        <v>23386.40266</v>
      </c>
      <c r="AE3">
        <v>23386.40266</v>
      </c>
      <c r="AF3" s="7" t="s">
        <v>40</v>
      </c>
      <c r="AG3">
        <f t="shared" si="0"/>
        <v>1</v>
      </c>
    </row>
    <row r="4" spans="1:34" x14ac:dyDescent="0.3">
      <c r="A4" s="7" t="s">
        <v>34</v>
      </c>
      <c r="B4" s="7" t="s">
        <v>35</v>
      </c>
      <c r="C4" s="8">
        <v>10036002</v>
      </c>
      <c r="E4" s="7" t="s">
        <v>43</v>
      </c>
      <c r="F4" s="7" t="s">
        <v>44</v>
      </c>
      <c r="I4" t="s">
        <v>38</v>
      </c>
      <c r="J4">
        <v>48</v>
      </c>
      <c r="K4">
        <v>17</v>
      </c>
      <c r="L4">
        <v>0</v>
      </c>
      <c r="M4">
        <v>454.94799180000001</v>
      </c>
      <c r="N4">
        <v>77239.148029999997</v>
      </c>
      <c r="O4">
        <v>0</v>
      </c>
      <c r="P4" s="7">
        <v>46.812971539999999</v>
      </c>
      <c r="Q4" s="7">
        <v>-84.405868999999996</v>
      </c>
      <c r="R4" s="21">
        <v>0</v>
      </c>
      <c r="S4" s="21">
        <v>0</v>
      </c>
      <c r="T4" s="21">
        <v>0</v>
      </c>
      <c r="U4" s="21">
        <v>76784.200039999996</v>
      </c>
      <c r="V4" s="7">
        <v>76.784200040000002</v>
      </c>
      <c r="W4">
        <v>76784.200039999996</v>
      </c>
      <c r="X4" s="7">
        <v>76.784200040000002</v>
      </c>
      <c r="Y4">
        <v>4198</v>
      </c>
      <c r="Z4">
        <v>93680.760750000001</v>
      </c>
      <c r="AA4">
        <v>93680.760750000001</v>
      </c>
      <c r="AB4">
        <v>28.777777780000001</v>
      </c>
      <c r="AC4" t="s">
        <v>39</v>
      </c>
      <c r="AD4">
        <v>23420.190190000001</v>
      </c>
      <c r="AE4">
        <v>23420.190190000001</v>
      </c>
      <c r="AF4" s="7" t="s">
        <v>40</v>
      </c>
      <c r="AG4">
        <f t="shared" si="0"/>
        <v>1</v>
      </c>
    </row>
    <row r="5" spans="1:34" x14ac:dyDescent="0.3">
      <c r="A5" s="7" t="s">
        <v>34</v>
      </c>
      <c r="B5" s="7" t="s">
        <v>35</v>
      </c>
      <c r="C5" s="8">
        <v>10054002</v>
      </c>
      <c r="E5" s="7" t="s">
        <v>45</v>
      </c>
      <c r="F5" s="7" t="s">
        <v>46</v>
      </c>
      <c r="I5" t="s">
        <v>38</v>
      </c>
      <c r="J5">
        <v>49</v>
      </c>
      <c r="K5">
        <v>17</v>
      </c>
      <c r="L5">
        <v>6</v>
      </c>
      <c r="M5">
        <v>526.20316419999995</v>
      </c>
      <c r="N5">
        <v>80603.683040000004</v>
      </c>
      <c r="O5">
        <v>0</v>
      </c>
      <c r="P5" s="7">
        <v>46.951839999999997</v>
      </c>
      <c r="Q5" s="7">
        <v>-84.575419999999994</v>
      </c>
      <c r="R5" s="21">
        <v>0</v>
      </c>
      <c r="S5" s="21">
        <v>0</v>
      </c>
      <c r="T5" s="21">
        <v>0</v>
      </c>
      <c r="U5" s="21">
        <v>80077.479879999999</v>
      </c>
      <c r="V5" s="7">
        <v>80.077479879999999</v>
      </c>
      <c r="W5">
        <v>80077.479879999999</v>
      </c>
      <c r="X5" s="7">
        <v>80.077479879999999</v>
      </c>
      <c r="Y5">
        <v>4217</v>
      </c>
      <c r="Z5">
        <v>100325.19530000001</v>
      </c>
      <c r="AA5">
        <v>100325.19530000001</v>
      </c>
      <c r="AB5">
        <v>17.76190476</v>
      </c>
      <c r="AC5" t="s">
        <v>39</v>
      </c>
      <c r="AD5">
        <v>25081.29883</v>
      </c>
      <c r="AE5">
        <v>25081.29883</v>
      </c>
      <c r="AF5" s="7" t="s">
        <v>40</v>
      </c>
      <c r="AG5">
        <f t="shared" si="0"/>
        <v>1</v>
      </c>
    </row>
    <row r="6" spans="1:34" x14ac:dyDescent="0.3">
      <c r="A6" s="7" t="s">
        <v>34</v>
      </c>
      <c r="B6" s="7" t="s">
        <v>35</v>
      </c>
      <c r="C6" s="8">
        <v>10056007</v>
      </c>
      <c r="E6" s="7" t="s">
        <v>47</v>
      </c>
      <c r="F6" s="7" t="s">
        <v>48</v>
      </c>
      <c r="I6" t="s">
        <v>38</v>
      </c>
      <c r="J6">
        <v>50</v>
      </c>
      <c r="K6">
        <v>17</v>
      </c>
      <c r="L6">
        <v>2</v>
      </c>
      <c r="M6">
        <v>153.9655027</v>
      </c>
      <c r="N6">
        <v>42804.187709999998</v>
      </c>
      <c r="O6">
        <v>0</v>
      </c>
      <c r="P6" s="7">
        <v>46.966676999999997</v>
      </c>
      <c r="Q6" s="7">
        <v>-84.659203000000005</v>
      </c>
      <c r="R6" s="21">
        <v>0</v>
      </c>
      <c r="S6" s="21">
        <v>0</v>
      </c>
      <c r="T6" s="21">
        <v>0</v>
      </c>
      <c r="U6" s="21">
        <v>42650.22221</v>
      </c>
      <c r="V6" s="7">
        <v>42.650222210000003</v>
      </c>
      <c r="W6">
        <v>42650.22221</v>
      </c>
      <c r="X6" s="7">
        <v>42.650222210000003</v>
      </c>
      <c r="Y6">
        <v>4221</v>
      </c>
      <c r="Z6">
        <v>84362.161829999997</v>
      </c>
      <c r="AA6">
        <v>84362.161829999997</v>
      </c>
      <c r="AB6">
        <v>16.9375</v>
      </c>
      <c r="AC6" t="s">
        <v>39</v>
      </c>
      <c r="AD6">
        <v>21090.54046</v>
      </c>
      <c r="AE6">
        <v>21090.54046</v>
      </c>
      <c r="AF6" s="7" t="s">
        <v>40</v>
      </c>
      <c r="AG6">
        <f t="shared" si="0"/>
        <v>1</v>
      </c>
    </row>
    <row r="7" spans="1:34" x14ac:dyDescent="0.3">
      <c r="A7" s="7" t="s">
        <v>34</v>
      </c>
      <c r="B7" s="7" t="s">
        <v>35</v>
      </c>
      <c r="C7" s="8">
        <v>10167011</v>
      </c>
      <c r="E7" s="7" t="s">
        <v>49</v>
      </c>
      <c r="F7" s="7" t="s">
        <v>50</v>
      </c>
      <c r="I7" t="s">
        <v>38</v>
      </c>
      <c r="J7">
        <v>51</v>
      </c>
      <c r="K7">
        <v>17</v>
      </c>
      <c r="L7">
        <v>93</v>
      </c>
      <c r="M7">
        <v>319.25726809999998</v>
      </c>
      <c r="N7">
        <v>2576010.9190000002</v>
      </c>
      <c r="O7">
        <v>1</v>
      </c>
      <c r="P7" s="7">
        <v>47.940967000000001</v>
      </c>
      <c r="Q7" s="7">
        <v>-84.835913000000005</v>
      </c>
      <c r="R7" s="21">
        <v>0</v>
      </c>
      <c r="S7" s="21">
        <v>2571458.5419999999</v>
      </c>
      <c r="T7" s="21">
        <v>104.88004909999999</v>
      </c>
      <c r="U7" s="21">
        <v>2575691.662</v>
      </c>
      <c r="V7" s="7">
        <v>2575.6916620000002</v>
      </c>
      <c r="W7">
        <v>4337.9997810000004</v>
      </c>
      <c r="X7" s="7">
        <v>4.3379997809999997</v>
      </c>
      <c r="Y7">
        <v>4300</v>
      </c>
      <c r="Z7">
        <v>14657.70529</v>
      </c>
      <c r="AA7">
        <v>321853.66940000001</v>
      </c>
      <c r="AB7">
        <v>31.133333329999999</v>
      </c>
      <c r="AC7" t="s">
        <v>39</v>
      </c>
      <c r="AD7">
        <v>3664.4263230000001</v>
      </c>
      <c r="AE7">
        <v>80463.417350000003</v>
      </c>
      <c r="AF7" s="7" t="s">
        <v>40</v>
      </c>
      <c r="AG7">
        <f t="shared" si="0"/>
        <v>1</v>
      </c>
    </row>
    <row r="8" spans="1:34" x14ac:dyDescent="0.3">
      <c r="A8" s="7" t="s">
        <v>34</v>
      </c>
      <c r="B8" s="7" t="s">
        <v>35</v>
      </c>
      <c r="C8" s="9">
        <v>10167132</v>
      </c>
      <c r="D8" s="3"/>
      <c r="E8" s="7" t="s">
        <v>49</v>
      </c>
      <c r="F8" s="7" t="s">
        <v>51</v>
      </c>
      <c r="I8" t="s">
        <v>38</v>
      </c>
      <c r="J8">
        <v>1</v>
      </c>
      <c r="K8">
        <v>17</v>
      </c>
      <c r="L8">
        <v>25</v>
      </c>
      <c r="M8">
        <v>102.7214874</v>
      </c>
      <c r="N8">
        <v>6605277.0060000001</v>
      </c>
      <c r="O8">
        <v>1</v>
      </c>
      <c r="P8" s="7">
        <v>47.910972999999998</v>
      </c>
      <c r="Q8" s="7">
        <v>-84.743669999999995</v>
      </c>
      <c r="R8" s="21">
        <v>0</v>
      </c>
      <c r="S8" s="21">
        <v>6597793.7869999995</v>
      </c>
      <c r="T8" s="21">
        <v>200.56974940000001</v>
      </c>
      <c r="U8" s="21">
        <v>6605174.2845125999</v>
      </c>
      <c r="V8" s="7">
        <f>U8/1000</f>
        <v>6605.1742845126</v>
      </c>
      <c r="W8">
        <v>7581.0672620003797</v>
      </c>
      <c r="X8" s="13">
        <f>W8/1000</f>
        <v>7.5810672620003796</v>
      </c>
      <c r="Y8" s="4"/>
      <c r="AF8" s="7"/>
      <c r="AG8"/>
    </row>
    <row r="9" spans="1:34" x14ac:dyDescent="0.3">
      <c r="A9" s="7" t="s">
        <v>34</v>
      </c>
      <c r="B9" s="7" t="s">
        <v>35</v>
      </c>
      <c r="C9" s="8">
        <v>10392004</v>
      </c>
      <c r="E9" s="7" t="s">
        <v>52</v>
      </c>
      <c r="F9" s="7" t="s">
        <v>53</v>
      </c>
      <c r="I9" t="s">
        <v>38</v>
      </c>
      <c r="J9">
        <v>54</v>
      </c>
      <c r="K9">
        <v>16</v>
      </c>
      <c r="L9">
        <v>5</v>
      </c>
      <c r="M9">
        <v>1688.60052</v>
      </c>
      <c r="N9">
        <v>20971.42166</v>
      </c>
      <c r="O9">
        <v>0</v>
      </c>
      <c r="P9" s="7">
        <v>49.145023999999999</v>
      </c>
      <c r="Q9" s="7">
        <v>-88.276774000000003</v>
      </c>
      <c r="R9" s="21">
        <v>0</v>
      </c>
      <c r="S9" s="21">
        <v>0</v>
      </c>
      <c r="T9" s="21">
        <v>0</v>
      </c>
      <c r="U9" s="21">
        <v>19282.82114</v>
      </c>
      <c r="V9" s="7">
        <v>19.282821139999999</v>
      </c>
      <c r="W9">
        <v>19282.82114</v>
      </c>
      <c r="X9" s="7">
        <v>19.282821139999999</v>
      </c>
      <c r="Y9">
        <v>4536</v>
      </c>
      <c r="Z9">
        <v>140854.807</v>
      </c>
      <c r="AA9">
        <v>140854.807</v>
      </c>
      <c r="AB9">
        <v>81.924999999999997</v>
      </c>
      <c r="AC9" t="s">
        <v>39</v>
      </c>
      <c r="AD9">
        <v>35213.70175</v>
      </c>
      <c r="AE9">
        <v>35213.70175</v>
      </c>
      <c r="AF9" s="7" t="s">
        <v>40</v>
      </c>
      <c r="AG9">
        <f t="shared" ref="AG9:AG19" si="1">IF(AF9="YES",1,0)</f>
        <v>1</v>
      </c>
    </row>
    <row r="10" spans="1:34" x14ac:dyDescent="0.3">
      <c r="A10" s="7" t="s">
        <v>34</v>
      </c>
      <c r="B10" s="7" t="s">
        <v>35</v>
      </c>
      <c r="C10" s="8">
        <v>10392051</v>
      </c>
      <c r="E10" s="7" t="s">
        <v>52</v>
      </c>
      <c r="F10" s="7" t="s">
        <v>54</v>
      </c>
      <c r="I10" t="s">
        <v>38</v>
      </c>
      <c r="J10">
        <v>55</v>
      </c>
      <c r="K10">
        <v>16</v>
      </c>
      <c r="L10">
        <v>65</v>
      </c>
      <c r="M10">
        <v>689.36314379999999</v>
      </c>
      <c r="N10">
        <v>21114178.559999999</v>
      </c>
      <c r="O10">
        <v>1</v>
      </c>
      <c r="P10" s="7">
        <v>49.135599999999997</v>
      </c>
      <c r="Q10" s="7">
        <v>-88.358540000000005</v>
      </c>
      <c r="R10" s="21">
        <v>0</v>
      </c>
      <c r="S10" s="21">
        <v>20879284.399999999</v>
      </c>
      <c r="T10" s="21">
        <v>456.58797950000002</v>
      </c>
      <c r="U10" s="21">
        <v>21113489.199999999</v>
      </c>
      <c r="V10" s="7">
        <v>21113.4892</v>
      </c>
      <c r="W10">
        <v>234661.3848</v>
      </c>
      <c r="X10" s="7">
        <v>234.66138480000001</v>
      </c>
      <c r="Y10">
        <v>4536</v>
      </c>
      <c r="Z10">
        <v>471755.86200000002</v>
      </c>
      <c r="AA10">
        <v>4158382.2319999998</v>
      </c>
      <c r="AB10">
        <v>81.924999999999997</v>
      </c>
      <c r="AC10" t="s">
        <v>39</v>
      </c>
      <c r="AD10">
        <v>117938.96550000001</v>
      </c>
      <c r="AE10">
        <v>1039595.558</v>
      </c>
      <c r="AF10" s="7" t="s">
        <v>40</v>
      </c>
      <c r="AG10">
        <f t="shared" si="1"/>
        <v>1</v>
      </c>
    </row>
    <row r="11" spans="1:34" x14ac:dyDescent="0.3">
      <c r="A11" s="7" t="s">
        <v>34</v>
      </c>
      <c r="B11" s="7" t="s">
        <v>35</v>
      </c>
      <c r="C11" s="8">
        <v>10509023</v>
      </c>
      <c r="E11" s="7" t="s">
        <v>55</v>
      </c>
      <c r="F11" s="7" t="s">
        <v>56</v>
      </c>
      <c r="I11" t="s">
        <v>38</v>
      </c>
      <c r="J11">
        <v>56</v>
      </c>
      <c r="K11">
        <v>16</v>
      </c>
      <c r="L11">
        <v>1</v>
      </c>
      <c r="M11">
        <v>349.25368500000002</v>
      </c>
      <c r="N11">
        <v>2406899.6779999998</v>
      </c>
      <c r="O11">
        <v>1</v>
      </c>
      <c r="P11" s="7">
        <v>48.921199999999999</v>
      </c>
      <c r="Q11" s="7">
        <v>-88.390299999999996</v>
      </c>
      <c r="R11" s="21">
        <v>0</v>
      </c>
      <c r="S11" s="21">
        <v>1833588.469</v>
      </c>
      <c r="T11" s="21">
        <v>20.586774909999999</v>
      </c>
      <c r="U11" s="21">
        <v>2406550.4240000001</v>
      </c>
      <c r="V11" s="7">
        <v>2406.550424</v>
      </c>
      <c r="W11">
        <v>572982.54209999996</v>
      </c>
      <c r="X11" s="7">
        <v>572.98254210000005</v>
      </c>
      <c r="Y11">
        <v>4617</v>
      </c>
      <c r="Z11">
        <v>475717.04430000001</v>
      </c>
      <c r="AA11">
        <v>952393.62430000002</v>
      </c>
      <c r="AB11">
        <v>73</v>
      </c>
      <c r="AC11" t="s">
        <v>39</v>
      </c>
      <c r="AD11">
        <v>118929.2611</v>
      </c>
      <c r="AE11">
        <v>238098.40609999999</v>
      </c>
      <c r="AF11" s="7" t="s">
        <v>40</v>
      </c>
      <c r="AG11">
        <f t="shared" si="1"/>
        <v>1</v>
      </c>
    </row>
    <row r="12" spans="1:34" x14ac:dyDescent="0.3">
      <c r="A12" s="7" t="s">
        <v>34</v>
      </c>
      <c r="B12" s="7" t="s">
        <v>35</v>
      </c>
      <c r="C12" s="8">
        <v>10517011</v>
      </c>
      <c r="E12" s="7" t="s">
        <v>57</v>
      </c>
      <c r="F12" s="7" t="s">
        <v>58</v>
      </c>
      <c r="I12" t="s">
        <v>38</v>
      </c>
      <c r="J12">
        <v>57</v>
      </c>
      <c r="K12">
        <v>16</v>
      </c>
      <c r="L12">
        <v>11</v>
      </c>
      <c r="M12">
        <v>5155.8859670000002</v>
      </c>
      <c r="N12">
        <v>753280.17079999996</v>
      </c>
      <c r="O12">
        <v>1</v>
      </c>
      <c r="P12" s="7">
        <v>48.82217</v>
      </c>
      <c r="Q12" s="7">
        <v>-88.534949999999995</v>
      </c>
      <c r="R12" s="21">
        <v>0</v>
      </c>
      <c r="S12" s="21">
        <v>724195.70180000004</v>
      </c>
      <c r="T12" s="21">
        <v>22.367058629999999</v>
      </c>
      <c r="U12" s="21">
        <v>748124.28480000002</v>
      </c>
      <c r="V12" s="7">
        <v>748.12428480000005</v>
      </c>
      <c r="W12">
        <v>23950.950089999998</v>
      </c>
      <c r="X12" s="7">
        <v>23.950950089999999</v>
      </c>
      <c r="Y12">
        <v>4630</v>
      </c>
      <c r="Z12">
        <v>85387.934890000004</v>
      </c>
      <c r="AA12">
        <v>451189.75839999999</v>
      </c>
      <c r="AB12">
        <v>91.277777779999994</v>
      </c>
      <c r="AC12" t="s">
        <v>39</v>
      </c>
      <c r="AD12">
        <v>21346.98372</v>
      </c>
      <c r="AE12">
        <v>112797.4396</v>
      </c>
      <c r="AF12" s="7" t="s">
        <v>40</v>
      </c>
      <c r="AG12">
        <f t="shared" si="1"/>
        <v>1</v>
      </c>
    </row>
    <row r="13" spans="1:34" x14ac:dyDescent="0.3">
      <c r="A13" s="7" t="s">
        <v>34</v>
      </c>
      <c r="B13" s="7" t="s">
        <v>35</v>
      </c>
      <c r="C13" s="8">
        <v>10537009</v>
      </c>
      <c r="E13" s="7" t="s">
        <v>59</v>
      </c>
      <c r="F13" s="7" t="s">
        <v>60</v>
      </c>
      <c r="I13" t="s">
        <v>38</v>
      </c>
      <c r="J13">
        <v>58</v>
      </c>
      <c r="K13">
        <v>16</v>
      </c>
      <c r="L13">
        <v>2</v>
      </c>
      <c r="M13">
        <v>0</v>
      </c>
      <c r="N13">
        <v>36990.256780000003</v>
      </c>
      <c r="O13">
        <v>0</v>
      </c>
      <c r="P13" s="7">
        <v>48.357300000000002</v>
      </c>
      <c r="Q13" s="7">
        <v>-88.808599999999998</v>
      </c>
      <c r="R13" s="21">
        <v>0</v>
      </c>
      <c r="S13" s="21">
        <v>0</v>
      </c>
      <c r="T13" s="21">
        <v>0</v>
      </c>
      <c r="U13" s="21">
        <v>36990.256780000003</v>
      </c>
      <c r="V13" s="7">
        <v>36.990256780000003</v>
      </c>
      <c r="W13">
        <v>36990.256780000003</v>
      </c>
      <c r="X13" s="7">
        <v>36.990256780000003</v>
      </c>
      <c r="Y13">
        <v>4662</v>
      </c>
      <c r="Z13">
        <v>67772.590769999995</v>
      </c>
      <c r="AA13">
        <v>67772.590769999995</v>
      </c>
      <c r="AB13">
        <v>43.0123672</v>
      </c>
      <c r="AC13" t="s">
        <v>61</v>
      </c>
      <c r="AD13">
        <v>16943.147690000002</v>
      </c>
      <c r="AE13">
        <v>16943.147690000002</v>
      </c>
      <c r="AF13" s="7" t="s">
        <v>62</v>
      </c>
      <c r="AG13">
        <f t="shared" si="1"/>
        <v>0</v>
      </c>
    </row>
    <row r="14" spans="1:34" x14ac:dyDescent="0.3">
      <c r="A14" s="7" t="s">
        <v>34</v>
      </c>
      <c r="B14" s="7" t="s">
        <v>35</v>
      </c>
      <c r="C14" s="8">
        <v>10567003</v>
      </c>
      <c r="E14" s="7" t="s">
        <v>63</v>
      </c>
      <c r="F14" s="7" t="s">
        <v>64</v>
      </c>
      <c r="I14" t="s">
        <v>38</v>
      </c>
      <c r="J14">
        <v>59</v>
      </c>
      <c r="K14">
        <v>16</v>
      </c>
      <c r="L14">
        <v>2</v>
      </c>
      <c r="M14">
        <v>183.30347219999999</v>
      </c>
      <c r="N14">
        <v>1086526.9779999999</v>
      </c>
      <c r="O14">
        <v>2</v>
      </c>
      <c r="P14" s="7">
        <v>48.456333540000003</v>
      </c>
      <c r="Q14" s="7">
        <v>-89.188298610000004</v>
      </c>
      <c r="R14" s="21">
        <v>0</v>
      </c>
      <c r="S14" s="21">
        <v>630041.71939999994</v>
      </c>
      <c r="T14" s="21">
        <v>0</v>
      </c>
      <c r="U14" s="21">
        <v>1086343.675</v>
      </c>
      <c r="V14" s="7">
        <v>1086.3436750000001</v>
      </c>
      <c r="W14">
        <v>456301.95510000002</v>
      </c>
      <c r="X14" s="7">
        <v>456.30195509999999</v>
      </c>
      <c r="Y14">
        <v>4692</v>
      </c>
      <c r="Z14">
        <v>331244.20760000002</v>
      </c>
      <c r="AA14">
        <v>503924.3014</v>
      </c>
      <c r="AB14">
        <v>27.65700511</v>
      </c>
      <c r="AC14" t="s">
        <v>61</v>
      </c>
      <c r="AD14">
        <v>82811.051900000006</v>
      </c>
      <c r="AE14">
        <v>125981.0754</v>
      </c>
      <c r="AF14" s="7" t="s">
        <v>40</v>
      </c>
      <c r="AG14">
        <f t="shared" si="1"/>
        <v>1</v>
      </c>
    </row>
    <row r="15" spans="1:34" x14ac:dyDescent="0.3">
      <c r="A15" s="7" t="s">
        <v>34</v>
      </c>
      <c r="B15" s="7" t="s">
        <v>35</v>
      </c>
      <c r="C15" s="8">
        <v>10571008</v>
      </c>
      <c r="E15" s="7" t="s">
        <v>65</v>
      </c>
      <c r="F15" s="7" t="s">
        <v>66</v>
      </c>
      <c r="I15" t="s">
        <v>38</v>
      </c>
      <c r="J15">
        <v>60</v>
      </c>
      <c r="K15">
        <v>16</v>
      </c>
      <c r="L15">
        <v>11</v>
      </c>
      <c r="M15">
        <v>644.71398079999994</v>
      </c>
      <c r="N15">
        <v>209068.00279999999</v>
      </c>
      <c r="O15">
        <v>1</v>
      </c>
      <c r="P15" s="7">
        <v>48.387680000000003</v>
      </c>
      <c r="Q15" s="7">
        <v>-89.280010000000004</v>
      </c>
      <c r="R15" s="21">
        <v>0</v>
      </c>
      <c r="S15" s="21">
        <v>37138.473330000001</v>
      </c>
      <c r="T15" s="21">
        <v>1489.435581</v>
      </c>
      <c r="U15" s="21">
        <v>208423.28880000001</v>
      </c>
      <c r="V15" s="7">
        <v>208.42328879999999</v>
      </c>
      <c r="W15">
        <v>172774.25109999999</v>
      </c>
      <c r="X15" s="7">
        <v>172.77425109999999</v>
      </c>
      <c r="Y15">
        <v>4697</v>
      </c>
      <c r="Z15">
        <v>203389.62779999999</v>
      </c>
      <c r="AA15">
        <v>222707.32430000001</v>
      </c>
      <c r="AB15">
        <v>102.66666669999999</v>
      </c>
      <c r="AC15" t="s">
        <v>39</v>
      </c>
      <c r="AD15">
        <v>50847.406949999997</v>
      </c>
      <c r="AE15">
        <v>55676.831080000004</v>
      </c>
      <c r="AF15" s="7" t="s">
        <v>40</v>
      </c>
      <c r="AG15">
        <f t="shared" si="1"/>
        <v>1</v>
      </c>
    </row>
    <row r="16" spans="1:34" x14ac:dyDescent="0.3">
      <c r="A16" s="7" t="s">
        <v>34</v>
      </c>
      <c r="B16" s="7" t="s">
        <v>35</v>
      </c>
      <c r="C16" s="8">
        <v>10571011</v>
      </c>
      <c r="E16" s="7" t="s">
        <v>65</v>
      </c>
      <c r="F16" s="7" t="s">
        <v>67</v>
      </c>
      <c r="I16" t="s">
        <v>38</v>
      </c>
      <c r="J16">
        <v>61</v>
      </c>
      <c r="K16">
        <v>16</v>
      </c>
      <c r="L16">
        <v>3</v>
      </c>
      <c r="M16">
        <v>1964.886297</v>
      </c>
      <c r="N16">
        <v>161286.4308</v>
      </c>
      <c r="O16">
        <v>0</v>
      </c>
      <c r="P16" s="7">
        <v>48.420005000000003</v>
      </c>
      <c r="Q16" s="7">
        <v>-89.264787999999996</v>
      </c>
      <c r="R16" s="21">
        <v>0</v>
      </c>
      <c r="S16" s="21">
        <v>0</v>
      </c>
      <c r="T16" s="21">
        <v>0</v>
      </c>
      <c r="U16" s="21">
        <v>159321.54449999999</v>
      </c>
      <c r="V16" s="7">
        <v>159.32154449999999</v>
      </c>
      <c r="W16">
        <v>159321.54449999999</v>
      </c>
      <c r="X16" s="7">
        <v>159.32154449999999</v>
      </c>
      <c r="Y16">
        <v>4697</v>
      </c>
      <c r="Z16">
        <v>195569.1637</v>
      </c>
      <c r="AA16">
        <v>195569.1637</v>
      </c>
      <c r="AB16">
        <v>102.66666669999999</v>
      </c>
      <c r="AC16" t="s">
        <v>39</v>
      </c>
      <c r="AD16">
        <v>48892.290930000003</v>
      </c>
      <c r="AE16">
        <v>48892.290930000003</v>
      </c>
      <c r="AF16" s="7" t="s">
        <v>40</v>
      </c>
      <c r="AG16">
        <f t="shared" si="1"/>
        <v>1</v>
      </c>
    </row>
    <row r="17" spans="1:33" x14ac:dyDescent="0.3">
      <c r="A17" s="7" t="s">
        <v>34</v>
      </c>
      <c r="B17" s="7" t="s">
        <v>35</v>
      </c>
      <c r="C17" s="8">
        <v>10571022</v>
      </c>
      <c r="E17" s="7" t="s">
        <v>65</v>
      </c>
      <c r="F17" s="7" t="s">
        <v>68</v>
      </c>
      <c r="I17" t="s">
        <v>38</v>
      </c>
      <c r="J17">
        <v>62</v>
      </c>
      <c r="K17">
        <v>16</v>
      </c>
      <c r="L17">
        <v>1</v>
      </c>
      <c r="M17">
        <v>1489.435581</v>
      </c>
      <c r="N17">
        <v>37138.473330000001</v>
      </c>
      <c r="O17">
        <v>0</v>
      </c>
      <c r="P17" s="7">
        <v>48.371604060000003</v>
      </c>
      <c r="Q17" s="7">
        <v>-89.389200750000001</v>
      </c>
      <c r="R17" s="21">
        <v>1</v>
      </c>
      <c r="S17" s="21">
        <v>0</v>
      </c>
      <c r="T17" s="21">
        <v>0</v>
      </c>
      <c r="U17" s="21">
        <v>35649.037750000003</v>
      </c>
      <c r="V17" s="7">
        <v>35.649037749999998</v>
      </c>
      <c r="W17">
        <v>35649.037750000003</v>
      </c>
      <c r="X17" s="7">
        <v>35.649037749999998</v>
      </c>
      <c r="Y17">
        <v>4697</v>
      </c>
      <c r="Z17">
        <v>94795.061430000002</v>
      </c>
      <c r="AA17">
        <v>94795.061430000002</v>
      </c>
      <c r="AB17">
        <v>102.66666669999999</v>
      </c>
      <c r="AC17" t="s">
        <v>39</v>
      </c>
      <c r="AD17">
        <v>23698.765360000001</v>
      </c>
      <c r="AE17">
        <v>23698.765360000001</v>
      </c>
      <c r="AF17" s="7" t="s">
        <v>40</v>
      </c>
      <c r="AG17">
        <f t="shared" si="1"/>
        <v>1</v>
      </c>
    </row>
    <row r="18" spans="1:33" x14ac:dyDescent="0.3">
      <c r="A18" s="7" t="s">
        <v>34</v>
      </c>
      <c r="B18" s="7" t="s">
        <v>35</v>
      </c>
      <c r="C18" s="8">
        <v>10589024</v>
      </c>
      <c r="E18" s="7" t="s">
        <v>69</v>
      </c>
      <c r="F18" s="7" t="s">
        <v>70</v>
      </c>
      <c r="I18" t="s">
        <v>38</v>
      </c>
      <c r="J18">
        <v>63</v>
      </c>
      <c r="K18">
        <v>1</v>
      </c>
      <c r="L18">
        <v>0</v>
      </c>
      <c r="M18">
        <v>273.98848809999998</v>
      </c>
      <c r="N18">
        <v>304.51816389999999</v>
      </c>
      <c r="O18">
        <v>0</v>
      </c>
      <c r="P18" s="7">
        <v>48.079000000000001</v>
      </c>
      <c r="Q18" s="7">
        <v>-89.554699999999997</v>
      </c>
      <c r="R18" s="21">
        <v>0</v>
      </c>
      <c r="S18" s="21">
        <v>0</v>
      </c>
      <c r="T18" s="21">
        <v>0</v>
      </c>
      <c r="U18" s="21">
        <v>30.5296758</v>
      </c>
      <c r="V18" s="7">
        <v>3.0529675999999999E-2</v>
      </c>
      <c r="W18">
        <v>30.5296758</v>
      </c>
      <c r="X18" s="7">
        <v>3.0529675999999999E-2</v>
      </c>
      <c r="Y18">
        <v>4726</v>
      </c>
      <c r="Z18">
        <v>3006.3884790000002</v>
      </c>
      <c r="AA18">
        <v>3006.3884790000002</v>
      </c>
      <c r="AB18">
        <v>55.5</v>
      </c>
      <c r="AC18" t="s">
        <v>39</v>
      </c>
      <c r="AD18">
        <v>751.59711979999997</v>
      </c>
      <c r="AE18">
        <v>751.59711979999997</v>
      </c>
      <c r="AF18" s="7" t="s">
        <v>40</v>
      </c>
      <c r="AG18">
        <f t="shared" si="1"/>
        <v>1</v>
      </c>
    </row>
    <row r="19" spans="1:33" x14ac:dyDescent="0.3">
      <c r="A19" s="7" t="s">
        <v>34</v>
      </c>
      <c r="B19" s="7" t="s">
        <v>35</v>
      </c>
      <c r="C19" s="8">
        <v>30003008</v>
      </c>
      <c r="E19" s="7" t="s">
        <v>71</v>
      </c>
      <c r="F19" s="7" t="s">
        <v>72</v>
      </c>
      <c r="I19" t="s">
        <v>38</v>
      </c>
      <c r="J19">
        <v>133</v>
      </c>
      <c r="K19">
        <v>20</v>
      </c>
      <c r="L19">
        <v>9</v>
      </c>
      <c r="M19">
        <v>9644.914487</v>
      </c>
      <c r="N19">
        <v>81263.931079999995</v>
      </c>
      <c r="O19">
        <v>0</v>
      </c>
      <c r="P19" s="7">
        <v>46.586880999999998</v>
      </c>
      <c r="Q19" s="7">
        <v>-84.276420000000002</v>
      </c>
      <c r="R19" s="21">
        <v>0</v>
      </c>
      <c r="S19" s="21">
        <v>0</v>
      </c>
      <c r="T19" s="21">
        <v>0</v>
      </c>
      <c r="U19" s="21">
        <v>71619.016589999999</v>
      </c>
      <c r="V19" s="7">
        <v>71.619016590000001</v>
      </c>
      <c r="W19">
        <v>71619.016589999999</v>
      </c>
      <c r="X19" s="7">
        <v>71.619016590000001</v>
      </c>
      <c r="Y19">
        <v>4147</v>
      </c>
      <c r="Z19">
        <v>125289.4479</v>
      </c>
      <c r="AA19">
        <v>125289.4479</v>
      </c>
      <c r="AB19">
        <v>57.4587693</v>
      </c>
      <c r="AC19" t="s">
        <v>61</v>
      </c>
      <c r="AD19">
        <v>31322.361980000001</v>
      </c>
      <c r="AE19">
        <v>31322.361980000001</v>
      </c>
      <c r="AF19" s="7" t="s">
        <v>40</v>
      </c>
      <c r="AG19">
        <f t="shared" si="1"/>
        <v>1</v>
      </c>
    </row>
    <row r="20" spans="1:33" x14ac:dyDescent="0.3">
      <c r="A20" s="7" t="s">
        <v>34</v>
      </c>
      <c r="B20" s="7" t="s">
        <v>35</v>
      </c>
      <c r="C20" s="9">
        <v>30010039</v>
      </c>
      <c r="D20" s="3"/>
      <c r="E20" s="7" t="s">
        <v>73</v>
      </c>
      <c r="F20" s="7" t="s">
        <v>74</v>
      </c>
      <c r="I20" t="s">
        <v>38</v>
      </c>
      <c r="J20">
        <v>2</v>
      </c>
      <c r="K20">
        <v>20</v>
      </c>
      <c r="L20">
        <v>9</v>
      </c>
      <c r="M20">
        <v>0</v>
      </c>
      <c r="N20">
        <v>351392.13160000002</v>
      </c>
      <c r="O20">
        <v>0</v>
      </c>
      <c r="P20" s="7">
        <v>46.574146419999998</v>
      </c>
      <c r="Q20" s="7">
        <v>-83.935377639999999</v>
      </c>
      <c r="R20" s="21">
        <v>0</v>
      </c>
      <c r="S20" s="21">
        <v>0</v>
      </c>
      <c r="T20" s="21">
        <v>0</v>
      </c>
      <c r="U20" s="21">
        <v>351392.13160000002</v>
      </c>
      <c r="V20" s="7">
        <f>U20/1000</f>
        <v>351.39213160000003</v>
      </c>
      <c r="W20">
        <v>351392.13160000002</v>
      </c>
      <c r="X20" s="13">
        <f>W20/1000</f>
        <v>351.39213160000003</v>
      </c>
      <c r="Y20" s="4"/>
      <c r="AF20" s="7"/>
      <c r="AG20"/>
    </row>
    <row r="21" spans="1:33" x14ac:dyDescent="0.3">
      <c r="A21" s="7" t="s">
        <v>34</v>
      </c>
      <c r="B21" s="7" t="s">
        <v>35</v>
      </c>
      <c r="C21" s="9">
        <v>30015048</v>
      </c>
      <c r="D21" s="3"/>
      <c r="E21" s="7" t="s">
        <v>75</v>
      </c>
      <c r="F21" s="7" t="s">
        <v>76</v>
      </c>
      <c r="I21" t="s">
        <v>38</v>
      </c>
      <c r="J21">
        <v>3</v>
      </c>
      <c r="K21">
        <v>20</v>
      </c>
      <c r="L21">
        <v>7</v>
      </c>
      <c r="M21">
        <v>27.081735030000001</v>
      </c>
      <c r="N21">
        <v>16473.591789999999</v>
      </c>
      <c r="O21">
        <v>0</v>
      </c>
      <c r="P21" s="7">
        <v>46.451099999999997</v>
      </c>
      <c r="Q21" s="7">
        <v>-83.955500000000001</v>
      </c>
      <c r="R21" s="21">
        <v>0</v>
      </c>
      <c r="S21" s="21">
        <v>0</v>
      </c>
      <c r="T21" s="21">
        <v>0</v>
      </c>
      <c r="U21" s="21">
        <v>16446.51005497</v>
      </c>
      <c r="V21" s="7">
        <f>U21/1000</f>
        <v>16.446510054969998</v>
      </c>
      <c r="W21">
        <v>16446.51005497</v>
      </c>
      <c r="X21" s="13">
        <f>W21/1000</f>
        <v>16.446510054969998</v>
      </c>
      <c r="Y21" s="4"/>
      <c r="AF21" s="7"/>
      <c r="AG21"/>
    </row>
    <row r="22" spans="1:33" x14ac:dyDescent="0.3">
      <c r="A22" s="7" t="s">
        <v>34</v>
      </c>
      <c r="B22" s="7" t="s">
        <v>35</v>
      </c>
      <c r="C22" s="9">
        <v>30058002</v>
      </c>
      <c r="D22" s="3"/>
      <c r="E22" s="7" t="s">
        <v>77</v>
      </c>
      <c r="F22" s="7" t="s">
        <v>78</v>
      </c>
      <c r="I22" t="s">
        <v>38</v>
      </c>
      <c r="J22">
        <v>4</v>
      </c>
      <c r="K22">
        <v>20</v>
      </c>
      <c r="L22">
        <v>721</v>
      </c>
      <c r="M22">
        <v>10882.70686</v>
      </c>
      <c r="N22">
        <v>35538.778319999998</v>
      </c>
      <c r="O22">
        <v>0</v>
      </c>
      <c r="P22" s="7">
        <v>46.161299999999997</v>
      </c>
      <c r="Q22" s="7">
        <v>-83.887200000000007</v>
      </c>
      <c r="R22" s="21">
        <v>0</v>
      </c>
      <c r="S22" s="21">
        <v>0</v>
      </c>
      <c r="T22" s="21">
        <v>0</v>
      </c>
      <c r="U22" s="21">
        <v>24656.071459999999</v>
      </c>
      <c r="V22" s="7">
        <f>U22/1000</f>
        <v>24.65607146</v>
      </c>
      <c r="W22">
        <v>24656.071459999999</v>
      </c>
      <c r="X22" s="13">
        <f>W22/1000</f>
        <v>24.65607146</v>
      </c>
      <c r="Y22" s="4"/>
      <c r="AF22" s="7"/>
      <c r="AG22"/>
    </row>
    <row r="23" spans="1:33" x14ac:dyDescent="0.3">
      <c r="A23" s="7" t="s">
        <v>34</v>
      </c>
      <c r="B23" s="7" t="s">
        <v>35</v>
      </c>
      <c r="C23" s="8">
        <v>30062004</v>
      </c>
      <c r="E23" s="7" t="s">
        <v>79</v>
      </c>
      <c r="F23" s="7" t="s">
        <v>80</v>
      </c>
      <c r="I23" t="s">
        <v>38</v>
      </c>
      <c r="J23">
        <v>135</v>
      </c>
      <c r="K23">
        <v>20</v>
      </c>
      <c r="L23">
        <v>1138</v>
      </c>
      <c r="M23">
        <v>0</v>
      </c>
      <c r="N23">
        <v>27720</v>
      </c>
      <c r="O23">
        <v>0</v>
      </c>
      <c r="P23" s="7">
        <v>46.161209999999997</v>
      </c>
      <c r="Q23" s="7">
        <v>-83.84</v>
      </c>
      <c r="R23" s="21">
        <v>0</v>
      </c>
      <c r="S23" s="21">
        <v>0</v>
      </c>
      <c r="T23" s="21">
        <v>0</v>
      </c>
      <c r="U23" s="21">
        <v>27720</v>
      </c>
      <c r="V23" s="7">
        <v>27.72</v>
      </c>
      <c r="W23">
        <v>27720</v>
      </c>
      <c r="X23" s="7">
        <v>27.72</v>
      </c>
      <c r="Y23">
        <v>4042</v>
      </c>
      <c r="Z23">
        <v>42911.985159999997</v>
      </c>
      <c r="AA23">
        <v>42911.985159999997</v>
      </c>
      <c r="AB23">
        <v>59.038910010000002</v>
      </c>
      <c r="AC23" t="s">
        <v>61</v>
      </c>
      <c r="AD23">
        <v>10727.996289999999</v>
      </c>
      <c r="AE23">
        <v>10727.996289999999</v>
      </c>
      <c r="AF23" s="7" t="s">
        <v>40</v>
      </c>
      <c r="AG23">
        <f t="shared" ref="AG23:AG47" si="2">IF(AF23="YES",1,0)</f>
        <v>1</v>
      </c>
    </row>
    <row r="24" spans="1:33" x14ac:dyDescent="0.3">
      <c r="A24" s="7" t="s">
        <v>34</v>
      </c>
      <c r="B24" s="7" t="s">
        <v>35</v>
      </c>
      <c r="C24" s="8">
        <v>30088023</v>
      </c>
      <c r="E24" s="7" t="s">
        <v>81</v>
      </c>
      <c r="F24" s="7" t="s">
        <v>82</v>
      </c>
      <c r="I24" t="s">
        <v>38</v>
      </c>
      <c r="J24">
        <v>136</v>
      </c>
      <c r="K24">
        <v>20</v>
      </c>
      <c r="L24">
        <v>0</v>
      </c>
      <c r="M24">
        <v>4063.1497559999998</v>
      </c>
      <c r="N24">
        <v>119470.3835</v>
      </c>
      <c r="O24">
        <v>1</v>
      </c>
      <c r="P24" s="7">
        <v>46.304798130000002</v>
      </c>
      <c r="Q24" s="7">
        <v>-83.5503006</v>
      </c>
      <c r="R24" s="21">
        <v>0</v>
      </c>
      <c r="S24" s="21">
        <v>94350.131150000001</v>
      </c>
      <c r="T24" s="21">
        <v>0</v>
      </c>
      <c r="U24" s="21">
        <v>115407.2337</v>
      </c>
      <c r="V24" s="7">
        <v>115.40723370000001</v>
      </c>
      <c r="W24">
        <v>21057.102589999999</v>
      </c>
      <c r="X24" s="7">
        <v>21.05710259</v>
      </c>
      <c r="Y24">
        <v>4104</v>
      </c>
      <c r="Z24">
        <v>85121.471669999999</v>
      </c>
      <c r="AA24">
        <v>193826.58619999999</v>
      </c>
      <c r="AB24">
        <v>29.652173909999998</v>
      </c>
      <c r="AC24" t="s">
        <v>39</v>
      </c>
      <c r="AD24">
        <v>21280.367920000001</v>
      </c>
      <c r="AE24">
        <v>48456.646549999998</v>
      </c>
      <c r="AF24" s="7" t="s">
        <v>40</v>
      </c>
      <c r="AG24">
        <f t="shared" si="2"/>
        <v>1</v>
      </c>
    </row>
    <row r="25" spans="1:33" x14ac:dyDescent="0.3">
      <c r="A25" s="7" t="s">
        <v>34</v>
      </c>
      <c r="B25" s="7" t="s">
        <v>35</v>
      </c>
      <c r="C25" s="8">
        <v>30088109</v>
      </c>
      <c r="E25" s="7" t="s">
        <v>81</v>
      </c>
      <c r="F25" s="7" t="s">
        <v>83</v>
      </c>
      <c r="I25" t="s">
        <v>38</v>
      </c>
      <c r="J25">
        <v>137</v>
      </c>
      <c r="K25">
        <v>20</v>
      </c>
      <c r="L25">
        <v>35</v>
      </c>
      <c r="M25">
        <v>390.26414249999999</v>
      </c>
      <c r="N25">
        <v>710723.7696</v>
      </c>
      <c r="O25">
        <v>1</v>
      </c>
      <c r="P25" s="7">
        <v>46.365609999999997</v>
      </c>
      <c r="Q25" s="7">
        <v>-83.741590000000002</v>
      </c>
      <c r="R25" s="21">
        <v>0</v>
      </c>
      <c r="S25" s="21">
        <v>16951.630639999999</v>
      </c>
      <c r="T25" s="21">
        <v>0</v>
      </c>
      <c r="U25" s="21">
        <v>710333.50549999997</v>
      </c>
      <c r="V25" s="7">
        <v>710.3335055</v>
      </c>
      <c r="W25">
        <v>693381.87479999999</v>
      </c>
      <c r="X25" s="7">
        <v>693.38187479999999</v>
      </c>
      <c r="Y25">
        <v>4104</v>
      </c>
      <c r="Z25">
        <v>461412.79840000003</v>
      </c>
      <c r="AA25">
        <v>466835.1629</v>
      </c>
      <c r="AB25">
        <v>29.652173909999998</v>
      </c>
      <c r="AC25" t="s">
        <v>39</v>
      </c>
      <c r="AD25">
        <v>115353.19960000001</v>
      </c>
      <c r="AE25">
        <v>116708.7907</v>
      </c>
      <c r="AF25" s="7" t="s">
        <v>40</v>
      </c>
      <c r="AG25">
        <f t="shared" si="2"/>
        <v>1</v>
      </c>
    </row>
    <row r="26" spans="1:33" x14ac:dyDescent="0.3">
      <c r="A26" s="7" t="s">
        <v>34</v>
      </c>
      <c r="B26" s="7" t="s">
        <v>35</v>
      </c>
      <c r="C26" s="8">
        <v>30102108</v>
      </c>
      <c r="E26" s="7" t="s">
        <v>84</v>
      </c>
      <c r="F26" s="7" t="s">
        <v>85</v>
      </c>
      <c r="I26" t="s">
        <v>38</v>
      </c>
      <c r="J26">
        <v>138</v>
      </c>
      <c r="K26">
        <v>20</v>
      </c>
      <c r="L26">
        <v>4</v>
      </c>
      <c r="M26">
        <v>0</v>
      </c>
      <c r="N26">
        <v>65621.515700000004</v>
      </c>
      <c r="O26">
        <v>0</v>
      </c>
      <c r="P26" s="7">
        <v>46.295873180000001</v>
      </c>
      <c r="Q26" s="7">
        <v>-83.348660519999996</v>
      </c>
      <c r="R26" s="21">
        <v>0</v>
      </c>
      <c r="S26" s="21">
        <v>0</v>
      </c>
      <c r="T26" s="21">
        <v>0</v>
      </c>
      <c r="U26" s="21">
        <v>65621.515700000004</v>
      </c>
      <c r="V26" s="7">
        <v>65.621515700000003</v>
      </c>
      <c r="W26">
        <v>65621.515700000004</v>
      </c>
      <c r="X26" s="7">
        <v>65.621515700000003</v>
      </c>
      <c r="Y26">
        <v>4082</v>
      </c>
      <c r="Z26">
        <v>212314.6042</v>
      </c>
      <c r="AA26">
        <v>212314.6042</v>
      </c>
      <c r="AB26">
        <v>44.266417339999997</v>
      </c>
      <c r="AC26" t="s">
        <v>61</v>
      </c>
      <c r="AD26">
        <v>53078.65105</v>
      </c>
      <c r="AE26">
        <v>53078.65105</v>
      </c>
      <c r="AF26" s="7" t="s">
        <v>40</v>
      </c>
      <c r="AG26">
        <f t="shared" si="2"/>
        <v>1</v>
      </c>
    </row>
    <row r="27" spans="1:33" x14ac:dyDescent="0.3">
      <c r="A27" s="7" t="s">
        <v>34</v>
      </c>
      <c r="B27" s="7" t="s">
        <v>35</v>
      </c>
      <c r="C27" s="8">
        <v>30102128</v>
      </c>
      <c r="E27" s="7" t="s">
        <v>84</v>
      </c>
      <c r="F27" s="7" t="s">
        <v>86</v>
      </c>
      <c r="I27" t="s">
        <v>38</v>
      </c>
      <c r="J27">
        <v>139</v>
      </c>
      <c r="K27">
        <v>20</v>
      </c>
      <c r="L27">
        <v>5</v>
      </c>
      <c r="M27">
        <v>48.697683589999997</v>
      </c>
      <c r="N27">
        <v>10960060.23</v>
      </c>
      <c r="O27">
        <v>2</v>
      </c>
      <c r="P27" s="7">
        <v>46.315399999999997</v>
      </c>
      <c r="Q27" s="7">
        <v>-83.290800000000004</v>
      </c>
      <c r="R27" s="21">
        <v>0</v>
      </c>
      <c r="S27" s="21">
        <v>10516331.890000001</v>
      </c>
      <c r="T27" s="21">
        <v>63.08675349</v>
      </c>
      <c r="U27" s="21">
        <v>10960011.529999999</v>
      </c>
      <c r="V27" s="7">
        <v>10960.01153</v>
      </c>
      <c r="W27">
        <v>443742.72710000002</v>
      </c>
      <c r="X27" s="7">
        <v>443.74272710000002</v>
      </c>
      <c r="Y27">
        <v>4082</v>
      </c>
      <c r="Z27">
        <v>535170.29</v>
      </c>
      <c r="AA27">
        <v>2524243.378</v>
      </c>
      <c r="AB27">
        <v>44.266417339999997</v>
      </c>
      <c r="AC27" t="s">
        <v>61</v>
      </c>
      <c r="AD27">
        <v>133792.57250000001</v>
      </c>
      <c r="AE27">
        <v>631060.84450000001</v>
      </c>
      <c r="AF27" s="7" t="s">
        <v>40</v>
      </c>
      <c r="AG27">
        <f t="shared" si="2"/>
        <v>1</v>
      </c>
    </row>
    <row r="28" spans="1:33" x14ac:dyDescent="0.3">
      <c r="A28" s="7" t="s">
        <v>34</v>
      </c>
      <c r="B28" s="7" t="s">
        <v>35</v>
      </c>
      <c r="C28" s="8">
        <v>30110003</v>
      </c>
      <c r="E28" s="7" t="s">
        <v>87</v>
      </c>
      <c r="F28" s="7" t="s">
        <v>88</v>
      </c>
      <c r="I28" t="s">
        <v>38</v>
      </c>
      <c r="J28">
        <v>140</v>
      </c>
      <c r="K28">
        <v>20</v>
      </c>
      <c r="L28">
        <v>4</v>
      </c>
      <c r="M28">
        <v>262.99365319999998</v>
      </c>
      <c r="N28">
        <v>1015993.88</v>
      </c>
      <c r="O28">
        <v>2</v>
      </c>
      <c r="P28" s="7">
        <v>46.185338420000001</v>
      </c>
      <c r="Q28" s="7">
        <v>-82.956003719999998</v>
      </c>
      <c r="R28" s="21">
        <v>0</v>
      </c>
      <c r="S28" s="21">
        <v>534758.54370000004</v>
      </c>
      <c r="T28" s="21">
        <v>100.9865492</v>
      </c>
      <c r="U28" s="21">
        <v>1015730.8860000001</v>
      </c>
      <c r="V28" s="7">
        <v>1015.7308860000001</v>
      </c>
      <c r="W28">
        <v>481073.32919999998</v>
      </c>
      <c r="X28" s="7">
        <v>481.07332919999999</v>
      </c>
      <c r="Y28">
        <v>4080</v>
      </c>
      <c r="Z28">
        <v>389581.39039999997</v>
      </c>
      <c r="AA28">
        <v>559231.27450000006</v>
      </c>
      <c r="AB28">
        <v>20</v>
      </c>
      <c r="AC28" t="s">
        <v>39</v>
      </c>
      <c r="AD28">
        <v>97395.347599999994</v>
      </c>
      <c r="AE28">
        <v>139807.8186</v>
      </c>
      <c r="AF28" s="7" t="s">
        <v>40</v>
      </c>
      <c r="AG28">
        <f t="shared" si="2"/>
        <v>1</v>
      </c>
    </row>
    <row r="29" spans="1:33" x14ac:dyDescent="0.3">
      <c r="A29" s="7" t="s">
        <v>34</v>
      </c>
      <c r="B29" s="7" t="s">
        <v>35</v>
      </c>
      <c r="C29" s="8">
        <v>30112004</v>
      </c>
      <c r="E29" s="7" t="s">
        <v>89</v>
      </c>
      <c r="F29" s="7" t="s">
        <v>90</v>
      </c>
      <c r="I29" t="s">
        <v>38</v>
      </c>
      <c r="J29">
        <v>141</v>
      </c>
      <c r="K29">
        <v>20</v>
      </c>
      <c r="L29">
        <v>1</v>
      </c>
      <c r="M29">
        <v>0</v>
      </c>
      <c r="N29">
        <v>92676.678490000006</v>
      </c>
      <c r="O29">
        <v>0</v>
      </c>
      <c r="P29" s="7">
        <v>46.189724169999998</v>
      </c>
      <c r="Q29" s="7">
        <v>-82.808069869999997</v>
      </c>
      <c r="R29" s="21">
        <v>0</v>
      </c>
      <c r="S29" s="21">
        <v>0</v>
      </c>
      <c r="T29" s="21">
        <v>0</v>
      </c>
      <c r="U29" s="21">
        <v>92676.678490000006</v>
      </c>
      <c r="V29" s="7">
        <v>92.67667849</v>
      </c>
      <c r="W29">
        <v>92676.678490000006</v>
      </c>
      <c r="X29" s="7">
        <v>92.67667849</v>
      </c>
      <c r="Y29">
        <v>4078</v>
      </c>
      <c r="Z29">
        <v>122545.67660000001</v>
      </c>
      <c r="AA29">
        <v>122545.67660000001</v>
      </c>
      <c r="AB29">
        <v>9.846153846</v>
      </c>
      <c r="AC29" t="s">
        <v>39</v>
      </c>
      <c r="AD29">
        <v>30636.419150000002</v>
      </c>
      <c r="AE29">
        <v>30636.419150000002</v>
      </c>
      <c r="AF29" s="7" t="s">
        <v>40</v>
      </c>
      <c r="AG29">
        <f t="shared" si="2"/>
        <v>1</v>
      </c>
    </row>
    <row r="30" spans="1:33" x14ac:dyDescent="0.3">
      <c r="A30" s="7" t="s">
        <v>34</v>
      </c>
      <c r="B30" s="7" t="s">
        <v>35</v>
      </c>
      <c r="C30" s="8">
        <v>30134015</v>
      </c>
      <c r="E30" s="7" t="s">
        <v>91</v>
      </c>
      <c r="F30" s="7" t="s">
        <v>92</v>
      </c>
      <c r="I30" t="s">
        <v>38</v>
      </c>
      <c r="J30">
        <v>142</v>
      </c>
      <c r="K30">
        <v>20</v>
      </c>
      <c r="L30">
        <v>2</v>
      </c>
      <c r="M30">
        <v>0</v>
      </c>
      <c r="N30">
        <v>172585.984</v>
      </c>
      <c r="O30">
        <v>0</v>
      </c>
      <c r="P30" s="7">
        <v>46.286097750000003</v>
      </c>
      <c r="Q30" s="7">
        <v>-81.929095860000004</v>
      </c>
      <c r="R30" s="21">
        <v>0</v>
      </c>
      <c r="S30" s="21">
        <v>0</v>
      </c>
      <c r="T30" s="21">
        <v>0</v>
      </c>
      <c r="U30" s="21">
        <v>172585.984</v>
      </c>
      <c r="V30" s="7">
        <v>172.585984</v>
      </c>
      <c r="W30">
        <v>172585.984</v>
      </c>
      <c r="X30" s="7">
        <v>172.585984</v>
      </c>
      <c r="Y30">
        <v>4048</v>
      </c>
      <c r="Z30">
        <v>353446.76750000002</v>
      </c>
      <c r="AA30">
        <v>353446.76750000002</v>
      </c>
      <c r="AB30">
        <v>23.666666670000001</v>
      </c>
      <c r="AC30" t="s">
        <v>39</v>
      </c>
      <c r="AD30">
        <v>88361.691879999998</v>
      </c>
      <c r="AE30">
        <v>88361.691879999998</v>
      </c>
      <c r="AF30" s="7" t="s">
        <v>40</v>
      </c>
      <c r="AG30">
        <f t="shared" si="2"/>
        <v>1</v>
      </c>
    </row>
    <row r="31" spans="1:33" x14ac:dyDescent="0.3">
      <c r="A31" s="7" t="s">
        <v>34</v>
      </c>
      <c r="B31" s="7" t="s">
        <v>35</v>
      </c>
      <c r="C31" s="8">
        <v>30134999</v>
      </c>
      <c r="E31" s="7" t="s">
        <v>91</v>
      </c>
      <c r="F31" s="7" t="s">
        <v>93</v>
      </c>
      <c r="I31" t="s">
        <v>38</v>
      </c>
      <c r="J31">
        <v>143</v>
      </c>
      <c r="K31">
        <v>20</v>
      </c>
      <c r="L31">
        <v>5</v>
      </c>
      <c r="M31">
        <v>115.88382729999999</v>
      </c>
      <c r="N31">
        <v>12840208.060000001</v>
      </c>
      <c r="O31">
        <v>2</v>
      </c>
      <c r="P31" s="7">
        <v>46.2712</v>
      </c>
      <c r="Q31" s="7">
        <v>-81.769400000000005</v>
      </c>
      <c r="R31" s="21">
        <v>0</v>
      </c>
      <c r="S31" s="21">
        <v>12567655.439999999</v>
      </c>
      <c r="T31" s="21">
        <v>3346.6878230000002</v>
      </c>
      <c r="U31" s="21">
        <v>12840092.18</v>
      </c>
      <c r="V31" s="7">
        <v>12840.09218</v>
      </c>
      <c r="W31">
        <v>275783.42099999997</v>
      </c>
      <c r="X31" s="7">
        <v>275.78342099999998</v>
      </c>
      <c r="Y31">
        <v>4048</v>
      </c>
      <c r="Z31">
        <v>443391.39779999998</v>
      </c>
      <c r="AA31">
        <v>2841835.2119999998</v>
      </c>
      <c r="AB31">
        <v>23.666666670000001</v>
      </c>
      <c r="AC31" t="s">
        <v>39</v>
      </c>
      <c r="AD31">
        <v>110847.8495</v>
      </c>
      <c r="AE31">
        <v>710458.80299999996</v>
      </c>
      <c r="AF31" s="7" t="s">
        <v>40</v>
      </c>
      <c r="AG31">
        <f t="shared" si="2"/>
        <v>1</v>
      </c>
    </row>
    <row r="32" spans="1:33" x14ac:dyDescent="0.3">
      <c r="A32" s="7" t="s">
        <v>34</v>
      </c>
      <c r="B32" s="7" t="s">
        <v>35</v>
      </c>
      <c r="C32" s="8">
        <v>30305010</v>
      </c>
      <c r="E32" s="7" t="s">
        <v>94</v>
      </c>
      <c r="F32" s="7" t="s">
        <v>95</v>
      </c>
      <c r="I32" t="s">
        <v>38</v>
      </c>
      <c r="J32">
        <v>1</v>
      </c>
      <c r="K32">
        <v>1</v>
      </c>
      <c r="L32">
        <v>6</v>
      </c>
      <c r="M32">
        <v>1617.5790919999999</v>
      </c>
      <c r="N32">
        <v>52121.355929999998</v>
      </c>
      <c r="O32">
        <v>1</v>
      </c>
      <c r="P32" s="7">
        <v>45.711300000000001</v>
      </c>
      <c r="Q32" s="7">
        <v>-82.225899999999996</v>
      </c>
      <c r="R32" s="21">
        <v>0</v>
      </c>
      <c r="S32" s="21">
        <v>5373.8630300000004</v>
      </c>
      <c r="T32" s="21">
        <v>388.57250210000001</v>
      </c>
      <c r="U32" s="21">
        <v>50503.776839999999</v>
      </c>
      <c r="V32" s="7">
        <v>50.50377684</v>
      </c>
      <c r="W32">
        <v>45518.48631</v>
      </c>
      <c r="X32" s="7">
        <v>45.51848631</v>
      </c>
      <c r="Y32">
        <v>740</v>
      </c>
      <c r="Z32">
        <v>81592.427819999997</v>
      </c>
      <c r="AA32">
        <v>85798.987389999995</v>
      </c>
      <c r="AB32">
        <v>102.1679815</v>
      </c>
      <c r="AC32" t="s">
        <v>61</v>
      </c>
      <c r="AD32">
        <v>20398.106960000001</v>
      </c>
      <c r="AE32">
        <v>21449.74685</v>
      </c>
      <c r="AF32" s="7" t="s">
        <v>40</v>
      </c>
      <c r="AG32">
        <f t="shared" si="2"/>
        <v>1</v>
      </c>
    </row>
    <row r="33" spans="1:33" x14ac:dyDescent="0.3">
      <c r="A33" s="7" t="s">
        <v>34</v>
      </c>
      <c r="B33" s="7" t="s">
        <v>35</v>
      </c>
      <c r="C33" s="8">
        <v>30420009</v>
      </c>
      <c r="E33" s="7" t="s">
        <v>96</v>
      </c>
      <c r="F33" s="7" t="s">
        <v>97</v>
      </c>
      <c r="I33" t="s">
        <v>38</v>
      </c>
      <c r="J33">
        <v>148</v>
      </c>
      <c r="K33">
        <v>20</v>
      </c>
      <c r="L33">
        <v>1</v>
      </c>
      <c r="M33">
        <v>1175.608334</v>
      </c>
      <c r="N33">
        <v>64229.837610000002</v>
      </c>
      <c r="O33">
        <v>1</v>
      </c>
      <c r="P33" s="7">
        <v>46.014499999999998</v>
      </c>
      <c r="Q33" s="7">
        <v>-81.406899999999993</v>
      </c>
      <c r="R33" s="21">
        <v>0</v>
      </c>
      <c r="S33" s="21">
        <v>48917.937700000002</v>
      </c>
      <c r="T33" s="21">
        <v>189.69205539999999</v>
      </c>
      <c r="U33" s="21">
        <v>63054.22928</v>
      </c>
      <c r="V33" s="7">
        <v>63.054229280000001</v>
      </c>
      <c r="W33">
        <v>14325.983630000001</v>
      </c>
      <c r="X33" s="7">
        <v>14.32598363</v>
      </c>
      <c r="Y33">
        <v>4006</v>
      </c>
      <c r="Z33">
        <v>46248.375460000003</v>
      </c>
      <c r="AA33">
        <v>94711.097150000001</v>
      </c>
      <c r="AB33">
        <v>5.6666666670000003</v>
      </c>
      <c r="AC33" t="s">
        <v>39</v>
      </c>
      <c r="AD33">
        <v>11562.093870000001</v>
      </c>
      <c r="AE33">
        <v>23677.774290000001</v>
      </c>
      <c r="AF33" s="7" t="s">
        <v>40</v>
      </c>
      <c r="AG33">
        <f t="shared" si="2"/>
        <v>1</v>
      </c>
    </row>
    <row r="34" spans="1:33" x14ac:dyDescent="0.3">
      <c r="A34" s="7" t="s">
        <v>34</v>
      </c>
      <c r="B34" s="7" t="s">
        <v>35</v>
      </c>
      <c r="C34" s="8">
        <v>30726014</v>
      </c>
      <c r="E34" s="7" t="s">
        <v>98</v>
      </c>
      <c r="F34" s="7" t="s">
        <v>99</v>
      </c>
      <c r="I34" t="s">
        <v>38</v>
      </c>
      <c r="J34">
        <v>150</v>
      </c>
      <c r="K34">
        <v>22</v>
      </c>
      <c r="L34">
        <v>4</v>
      </c>
      <c r="M34">
        <v>1276.953512</v>
      </c>
      <c r="N34">
        <v>295742.08020000003</v>
      </c>
      <c r="O34">
        <v>1</v>
      </c>
      <c r="P34" s="7">
        <v>45.808929999999997</v>
      </c>
      <c r="Q34" s="7">
        <v>-80.523870000000002</v>
      </c>
      <c r="R34" s="21">
        <v>0</v>
      </c>
      <c r="S34" s="21">
        <v>212264.0674</v>
      </c>
      <c r="T34" s="21">
        <v>2.2108501230000002</v>
      </c>
      <c r="U34" s="21">
        <v>294465.12670000002</v>
      </c>
      <c r="V34" s="7">
        <v>294.46512669999998</v>
      </c>
      <c r="W34">
        <v>82203.270139999993</v>
      </c>
      <c r="X34" s="7">
        <v>82.203270140000001</v>
      </c>
      <c r="Y34">
        <v>3939</v>
      </c>
      <c r="Z34">
        <v>194323.40169999999</v>
      </c>
      <c r="AA34">
        <v>360217.61229999998</v>
      </c>
      <c r="AB34">
        <v>10.15178571</v>
      </c>
      <c r="AC34" t="s">
        <v>39</v>
      </c>
      <c r="AD34">
        <v>48580.850429999999</v>
      </c>
      <c r="AE34">
        <v>90054.403080000004</v>
      </c>
      <c r="AF34" s="7" t="s">
        <v>40</v>
      </c>
      <c r="AG34">
        <f t="shared" si="2"/>
        <v>1</v>
      </c>
    </row>
    <row r="35" spans="1:33" x14ac:dyDescent="0.3">
      <c r="A35" s="7" t="s">
        <v>34</v>
      </c>
      <c r="B35" s="7" t="s">
        <v>35</v>
      </c>
      <c r="C35" s="8">
        <v>30812015</v>
      </c>
      <c r="E35" s="7" t="s">
        <v>100</v>
      </c>
      <c r="F35" s="7" t="s">
        <v>101</v>
      </c>
      <c r="I35" t="s">
        <v>38</v>
      </c>
      <c r="J35">
        <v>151</v>
      </c>
      <c r="K35">
        <v>22</v>
      </c>
      <c r="L35">
        <v>3</v>
      </c>
      <c r="M35">
        <v>3.2137024379999999</v>
      </c>
      <c r="N35">
        <v>475039.87939999998</v>
      </c>
      <c r="O35">
        <v>0</v>
      </c>
      <c r="P35" s="7">
        <v>45.6496</v>
      </c>
      <c r="Q35" s="7">
        <v>-80.410200000000003</v>
      </c>
      <c r="R35" s="21">
        <v>0</v>
      </c>
      <c r="S35" s="21">
        <v>0</v>
      </c>
      <c r="T35" s="21">
        <v>0</v>
      </c>
      <c r="U35" s="21">
        <v>475036.66570000001</v>
      </c>
      <c r="V35" s="7">
        <v>475.03666570000001</v>
      </c>
      <c r="W35">
        <v>475036.66570000001</v>
      </c>
      <c r="X35" s="7">
        <v>475.03666570000001</v>
      </c>
      <c r="Y35">
        <v>3924</v>
      </c>
      <c r="Z35">
        <v>305798.73389999999</v>
      </c>
      <c r="AA35">
        <v>305798.73389999999</v>
      </c>
      <c r="AB35">
        <v>7.9285714289999998</v>
      </c>
      <c r="AC35" t="s">
        <v>39</v>
      </c>
      <c r="AD35">
        <v>76449.683480000007</v>
      </c>
      <c r="AE35">
        <v>76449.683480000007</v>
      </c>
      <c r="AF35" s="7" t="s">
        <v>40</v>
      </c>
      <c r="AG35">
        <f t="shared" si="2"/>
        <v>1</v>
      </c>
    </row>
    <row r="36" spans="1:33" x14ac:dyDescent="0.3">
      <c r="A36" s="7" t="s">
        <v>34</v>
      </c>
      <c r="B36" s="7" t="s">
        <v>35</v>
      </c>
      <c r="C36" s="8">
        <v>30821011</v>
      </c>
      <c r="E36" s="7" t="s">
        <v>100</v>
      </c>
      <c r="F36" s="7" t="s">
        <v>102</v>
      </c>
      <c r="I36" t="s">
        <v>38</v>
      </c>
      <c r="J36">
        <v>152</v>
      </c>
      <c r="K36">
        <v>22</v>
      </c>
      <c r="L36">
        <v>49</v>
      </c>
      <c r="M36">
        <v>68.530765189999997</v>
      </c>
      <c r="N36">
        <v>68.530765200000005</v>
      </c>
      <c r="O36">
        <v>0</v>
      </c>
      <c r="P36" s="7">
        <v>45.6908733</v>
      </c>
      <c r="Q36" s="7">
        <v>-80.402614270000001</v>
      </c>
      <c r="R36" s="21">
        <v>0</v>
      </c>
      <c r="S36" s="21">
        <v>0</v>
      </c>
      <c r="T36" s="21">
        <v>0</v>
      </c>
      <c r="U36" s="22">
        <v>1E-8</v>
      </c>
      <c r="V36" s="12">
        <v>9.9999999999999994E-12</v>
      </c>
      <c r="W36" s="5">
        <v>1E-8</v>
      </c>
      <c r="X36" s="12">
        <v>9.9999999999999994E-12</v>
      </c>
      <c r="Y36">
        <v>3939</v>
      </c>
      <c r="Z36">
        <v>0.110050786</v>
      </c>
      <c r="AA36">
        <v>0.110050786</v>
      </c>
      <c r="AB36">
        <v>10.15178571</v>
      </c>
      <c r="AC36" t="s">
        <v>39</v>
      </c>
      <c r="AD36">
        <v>2.7512696999999999E-2</v>
      </c>
      <c r="AE36">
        <v>2.7512696999999999E-2</v>
      </c>
      <c r="AF36" s="7" t="s">
        <v>40</v>
      </c>
      <c r="AG36">
        <f t="shared" si="2"/>
        <v>1</v>
      </c>
    </row>
    <row r="37" spans="1:33" x14ac:dyDescent="0.3">
      <c r="A37" s="7" t="s">
        <v>34</v>
      </c>
      <c r="B37" s="7" t="s">
        <v>35</v>
      </c>
      <c r="C37" s="8">
        <v>31051002</v>
      </c>
      <c r="E37" s="7" t="s">
        <v>103</v>
      </c>
      <c r="F37" s="7" t="s">
        <v>104</v>
      </c>
      <c r="I37" t="s">
        <v>38</v>
      </c>
      <c r="J37">
        <v>153</v>
      </c>
      <c r="K37">
        <v>22</v>
      </c>
      <c r="L37">
        <v>1</v>
      </c>
      <c r="M37">
        <v>91.869752629999994</v>
      </c>
      <c r="N37">
        <v>1661661.19</v>
      </c>
      <c r="O37">
        <v>2</v>
      </c>
      <c r="P37" s="7">
        <v>45.341099999999997</v>
      </c>
      <c r="Q37" s="7">
        <v>-80.033199999999994</v>
      </c>
      <c r="R37" s="21">
        <v>0</v>
      </c>
      <c r="S37" s="21">
        <v>1649645.9180000001</v>
      </c>
      <c r="T37" s="21">
        <v>251.48838280000001</v>
      </c>
      <c r="U37" s="21">
        <v>1661569.32</v>
      </c>
      <c r="V37" s="7">
        <v>1661.5693200000001</v>
      </c>
      <c r="W37">
        <v>12174.89041</v>
      </c>
      <c r="X37" s="7">
        <v>12.17489041</v>
      </c>
      <c r="Y37">
        <v>3880</v>
      </c>
      <c r="Z37">
        <v>67099.622069999998</v>
      </c>
      <c r="AA37">
        <v>723511.51839999994</v>
      </c>
      <c r="AB37">
        <v>44.912561070000002</v>
      </c>
      <c r="AC37" t="s">
        <v>61</v>
      </c>
      <c r="AD37">
        <v>16774.90552</v>
      </c>
      <c r="AE37">
        <v>180877.87959999999</v>
      </c>
      <c r="AF37" s="7" t="s">
        <v>62</v>
      </c>
      <c r="AG37">
        <f t="shared" si="2"/>
        <v>0</v>
      </c>
    </row>
    <row r="38" spans="1:33" x14ac:dyDescent="0.3">
      <c r="A38" s="7" t="s">
        <v>34</v>
      </c>
      <c r="B38" s="7" t="s">
        <v>35</v>
      </c>
      <c r="C38" s="8">
        <v>31053018</v>
      </c>
      <c r="E38" s="7" t="s">
        <v>105</v>
      </c>
      <c r="F38" s="10" t="s">
        <v>106</v>
      </c>
      <c r="H38" s="6"/>
      <c r="I38" t="s">
        <v>38</v>
      </c>
      <c r="J38">
        <v>172</v>
      </c>
      <c r="K38">
        <v>22</v>
      </c>
      <c r="L38">
        <v>4</v>
      </c>
      <c r="M38">
        <v>0</v>
      </c>
      <c r="N38">
        <v>93731.91373</v>
      </c>
      <c r="O38">
        <v>1</v>
      </c>
      <c r="P38" s="7">
        <v>45.320990999999999</v>
      </c>
      <c r="Q38" s="7">
        <v>-79.972111999999996</v>
      </c>
      <c r="R38" s="21">
        <v>0</v>
      </c>
      <c r="S38" s="21">
        <v>70168.573789999995</v>
      </c>
      <c r="T38" s="21">
        <v>1.0524351890000001</v>
      </c>
      <c r="U38" s="21">
        <v>93731.91373</v>
      </c>
      <c r="V38" s="7">
        <v>93.731913730000002</v>
      </c>
      <c r="W38">
        <v>23564.392380000001</v>
      </c>
      <c r="X38" s="7">
        <v>23.564392380000001</v>
      </c>
      <c r="Y38">
        <v>3878</v>
      </c>
      <c r="Z38">
        <v>63249.147369999999</v>
      </c>
      <c r="AA38">
        <v>123337.83409999999</v>
      </c>
      <c r="AB38">
        <v>66.38701408</v>
      </c>
      <c r="AC38" t="s">
        <v>61</v>
      </c>
      <c r="AD38">
        <v>15812.286840000001</v>
      </c>
      <c r="AE38">
        <v>30834.45853</v>
      </c>
      <c r="AF38" s="7" t="s">
        <v>40</v>
      </c>
      <c r="AG38">
        <f t="shared" si="2"/>
        <v>1</v>
      </c>
    </row>
    <row r="39" spans="1:33" x14ac:dyDescent="0.3">
      <c r="A39" s="7" t="s">
        <v>34</v>
      </c>
      <c r="B39" s="7" t="s">
        <v>35</v>
      </c>
      <c r="C39" s="8">
        <v>31249999</v>
      </c>
      <c r="E39" s="7" t="s">
        <v>107</v>
      </c>
      <c r="F39" s="10" t="s">
        <v>108</v>
      </c>
      <c r="H39" s="6"/>
      <c r="I39" t="s">
        <v>38</v>
      </c>
      <c r="J39">
        <v>173</v>
      </c>
      <c r="K39">
        <v>22</v>
      </c>
      <c r="L39">
        <v>0</v>
      </c>
      <c r="M39">
        <v>7.10639938</v>
      </c>
      <c r="N39">
        <v>12214.978090000001</v>
      </c>
      <c r="O39">
        <v>0</v>
      </c>
      <c r="P39" s="7">
        <v>45.015324999999997</v>
      </c>
      <c r="Q39" s="7">
        <v>-79.885923000000005</v>
      </c>
      <c r="R39" s="21">
        <v>0</v>
      </c>
      <c r="S39" s="21">
        <v>0</v>
      </c>
      <c r="T39" s="21">
        <v>0</v>
      </c>
      <c r="U39" s="21">
        <v>12207.87169</v>
      </c>
      <c r="V39" s="7">
        <v>12.207871689999999</v>
      </c>
      <c r="W39">
        <v>12207.87169</v>
      </c>
      <c r="X39" s="7">
        <v>12.207871689999999</v>
      </c>
      <c r="Y39">
        <v>3848</v>
      </c>
      <c r="Z39">
        <v>36583.307030000004</v>
      </c>
      <c r="AA39">
        <v>36583.307030000004</v>
      </c>
      <c r="AB39">
        <v>4.0581014580000003</v>
      </c>
      <c r="AC39" t="s">
        <v>61</v>
      </c>
      <c r="AD39">
        <v>9145.8267579999992</v>
      </c>
      <c r="AE39">
        <v>9145.8267579999992</v>
      </c>
      <c r="AF39" s="7" t="s">
        <v>62</v>
      </c>
      <c r="AG39">
        <f t="shared" si="2"/>
        <v>0</v>
      </c>
    </row>
    <row r="40" spans="1:33" x14ac:dyDescent="0.3">
      <c r="A40" s="7" t="s">
        <v>34</v>
      </c>
      <c r="B40" s="7" t="s">
        <v>35</v>
      </c>
      <c r="C40" s="8">
        <v>31323007</v>
      </c>
      <c r="E40" s="7" t="s">
        <v>109</v>
      </c>
      <c r="F40" s="7" t="s">
        <v>110</v>
      </c>
      <c r="I40" t="s">
        <v>38</v>
      </c>
      <c r="J40">
        <v>175</v>
      </c>
      <c r="K40">
        <v>22</v>
      </c>
      <c r="L40">
        <v>50</v>
      </c>
      <c r="M40">
        <v>288.827676</v>
      </c>
      <c r="N40">
        <v>9668913.9489999991</v>
      </c>
      <c r="O40">
        <v>2</v>
      </c>
      <c r="P40" s="7">
        <v>44.884701</v>
      </c>
      <c r="Q40" s="7">
        <v>-79.674059</v>
      </c>
      <c r="R40" s="21">
        <v>0</v>
      </c>
      <c r="S40" s="21">
        <v>9449261.1125600003</v>
      </c>
      <c r="T40" s="21">
        <v>146.74792020000001</v>
      </c>
      <c r="U40" s="21">
        <v>9668625.1213240009</v>
      </c>
      <c r="V40" s="7">
        <v>9669</v>
      </c>
      <c r="W40">
        <v>219510.756684199</v>
      </c>
      <c r="X40" s="7">
        <v>220</v>
      </c>
      <c r="Y40">
        <v>3824</v>
      </c>
      <c r="AB40">
        <v>143.426592</v>
      </c>
      <c r="AC40" t="s">
        <v>61</v>
      </c>
      <c r="AD40">
        <v>4393.3869549999999</v>
      </c>
      <c r="AE40">
        <v>4393.3869549999999</v>
      </c>
      <c r="AF40" s="7" t="s">
        <v>40</v>
      </c>
      <c r="AG40">
        <f t="shared" si="2"/>
        <v>1</v>
      </c>
    </row>
    <row r="41" spans="1:33" x14ac:dyDescent="0.3">
      <c r="A41" s="7" t="s">
        <v>34</v>
      </c>
      <c r="B41" s="7" t="s">
        <v>35</v>
      </c>
      <c r="C41" s="8">
        <v>31343006</v>
      </c>
      <c r="E41" s="7" t="s">
        <v>111</v>
      </c>
      <c r="F41" s="7" t="s">
        <v>112</v>
      </c>
      <c r="I41" t="s">
        <v>38</v>
      </c>
      <c r="J41">
        <v>155</v>
      </c>
      <c r="K41">
        <v>22</v>
      </c>
      <c r="L41">
        <v>0</v>
      </c>
      <c r="M41">
        <v>425.93529619999998</v>
      </c>
      <c r="N41">
        <v>150601.7421</v>
      </c>
      <c r="O41">
        <v>1</v>
      </c>
      <c r="P41" s="7">
        <v>44.728113999999998</v>
      </c>
      <c r="Q41" s="7">
        <v>-79.721338000000003</v>
      </c>
      <c r="R41" s="21">
        <v>0</v>
      </c>
      <c r="S41" s="21">
        <v>18092.867129999999</v>
      </c>
      <c r="T41" s="21">
        <v>0</v>
      </c>
      <c r="U41" s="21">
        <v>150175.80679999999</v>
      </c>
      <c r="V41" s="7">
        <v>150.1758068</v>
      </c>
      <c r="W41">
        <v>132082.93969999999</v>
      </c>
      <c r="X41" s="7">
        <v>132.0829397</v>
      </c>
      <c r="Y41">
        <v>3820</v>
      </c>
      <c r="Z41">
        <v>163792.93799999999</v>
      </c>
      <c r="AA41">
        <v>174286.2077</v>
      </c>
      <c r="AB41">
        <v>170.85714290000001</v>
      </c>
      <c r="AC41" t="s">
        <v>39</v>
      </c>
      <c r="AD41">
        <v>40948.234499999999</v>
      </c>
      <c r="AE41">
        <v>43571.551930000001</v>
      </c>
      <c r="AF41" s="7" t="s">
        <v>40</v>
      </c>
      <c r="AG41">
        <f t="shared" si="2"/>
        <v>1</v>
      </c>
    </row>
    <row r="42" spans="1:33" x14ac:dyDescent="0.3">
      <c r="A42" s="7" t="s">
        <v>34</v>
      </c>
      <c r="B42" s="7" t="s">
        <v>35</v>
      </c>
      <c r="C42" s="8">
        <v>31348003</v>
      </c>
      <c r="E42" s="7" t="s">
        <v>113</v>
      </c>
      <c r="F42" s="7" t="s">
        <v>114</v>
      </c>
      <c r="I42" t="s">
        <v>38</v>
      </c>
      <c r="J42">
        <v>156</v>
      </c>
      <c r="K42">
        <v>22</v>
      </c>
      <c r="L42">
        <v>0</v>
      </c>
      <c r="M42">
        <v>1320.2052510000001</v>
      </c>
      <c r="N42">
        <v>293029.89279999997</v>
      </c>
      <c r="O42">
        <v>1</v>
      </c>
      <c r="P42" s="7">
        <v>44.732199999999999</v>
      </c>
      <c r="Q42" s="7">
        <v>-79.846500000000006</v>
      </c>
      <c r="R42" s="21">
        <v>0</v>
      </c>
      <c r="S42" s="21">
        <v>147709.90330000001</v>
      </c>
      <c r="T42" s="21">
        <v>13.34401914</v>
      </c>
      <c r="U42" s="21">
        <v>291709.6875</v>
      </c>
      <c r="V42" s="7">
        <v>291.70968749999997</v>
      </c>
      <c r="W42">
        <v>144013.12830000001</v>
      </c>
      <c r="X42" s="7">
        <v>144.01312830000001</v>
      </c>
      <c r="Y42">
        <v>3812</v>
      </c>
      <c r="Z42">
        <v>198429.86749999999</v>
      </c>
      <c r="AA42">
        <v>279180.24729999999</v>
      </c>
      <c r="AB42">
        <v>203.7136471</v>
      </c>
      <c r="AC42" t="s">
        <v>61</v>
      </c>
      <c r="AD42">
        <v>49607.46688</v>
      </c>
      <c r="AE42">
        <v>69795.061830000006</v>
      </c>
      <c r="AF42" s="7" t="s">
        <v>62</v>
      </c>
      <c r="AG42">
        <f t="shared" si="2"/>
        <v>0</v>
      </c>
    </row>
    <row r="43" spans="1:33" x14ac:dyDescent="0.3">
      <c r="A43" s="7" t="s">
        <v>34</v>
      </c>
      <c r="B43" s="7" t="s">
        <v>35</v>
      </c>
      <c r="C43" s="8">
        <v>31350004</v>
      </c>
      <c r="E43" s="7" t="s">
        <v>115</v>
      </c>
      <c r="F43" s="7" t="s">
        <v>116</v>
      </c>
      <c r="I43" t="s">
        <v>38</v>
      </c>
      <c r="J43">
        <v>177</v>
      </c>
      <c r="K43">
        <v>22</v>
      </c>
      <c r="L43">
        <v>2</v>
      </c>
      <c r="M43">
        <v>624.13739069999997</v>
      </c>
      <c r="N43">
        <v>17148.904020000002</v>
      </c>
      <c r="O43">
        <v>0</v>
      </c>
      <c r="P43" s="7">
        <v>44.761749000000002</v>
      </c>
      <c r="Q43" s="7">
        <v>-79.958792000000003</v>
      </c>
      <c r="R43" s="21">
        <v>0</v>
      </c>
      <c r="S43" s="21">
        <v>0</v>
      </c>
      <c r="T43" s="21">
        <v>0</v>
      </c>
      <c r="U43" s="21">
        <v>16524.766629999998</v>
      </c>
      <c r="V43" s="7">
        <v>16.524766629999998</v>
      </c>
      <c r="W43">
        <v>16524.766629999998</v>
      </c>
      <c r="X43" s="7">
        <v>16.524766629999998</v>
      </c>
      <c r="Y43">
        <v>3805</v>
      </c>
      <c r="Z43">
        <v>48232.813629999997</v>
      </c>
      <c r="AA43">
        <v>48232.813629999997</v>
      </c>
      <c r="AB43">
        <v>188.2680843</v>
      </c>
      <c r="AC43" t="s">
        <v>61</v>
      </c>
      <c r="AD43">
        <v>12058.20341</v>
      </c>
      <c r="AE43">
        <v>12058.20341</v>
      </c>
      <c r="AF43" s="7" t="s">
        <v>62</v>
      </c>
      <c r="AG43">
        <f t="shared" si="2"/>
        <v>0</v>
      </c>
    </row>
    <row r="44" spans="1:33" x14ac:dyDescent="0.3">
      <c r="A44" s="7" t="s">
        <v>34</v>
      </c>
      <c r="B44" s="7" t="s">
        <v>35</v>
      </c>
      <c r="C44" s="8">
        <v>31360060</v>
      </c>
      <c r="E44" s="7" t="s">
        <v>117</v>
      </c>
      <c r="F44" s="7" t="s">
        <v>118</v>
      </c>
      <c r="I44" t="s">
        <v>38</v>
      </c>
      <c r="J44">
        <v>157</v>
      </c>
      <c r="K44">
        <v>22</v>
      </c>
      <c r="L44">
        <v>8</v>
      </c>
      <c r="M44">
        <v>11.051068750000001</v>
      </c>
      <c r="N44">
        <v>38842.62023</v>
      </c>
      <c r="O44">
        <v>1</v>
      </c>
      <c r="P44" s="7">
        <v>44.521388000000002</v>
      </c>
      <c r="Q44" s="7">
        <v>-79.853746999999998</v>
      </c>
      <c r="R44" s="21">
        <v>0</v>
      </c>
      <c r="S44" s="21">
        <v>13762.89394</v>
      </c>
      <c r="T44" s="21">
        <v>32.318489499999998</v>
      </c>
      <c r="U44" s="21">
        <v>38831.569159999999</v>
      </c>
      <c r="V44" s="7">
        <v>38.831569160000001</v>
      </c>
      <c r="W44">
        <v>25100.993709999999</v>
      </c>
      <c r="X44" s="7">
        <v>25.100993710000001</v>
      </c>
      <c r="Y44">
        <v>3781</v>
      </c>
      <c r="Z44">
        <v>127966.13830000001</v>
      </c>
      <c r="AA44">
        <v>158035.01730000001</v>
      </c>
      <c r="AB44">
        <v>204.58830380000001</v>
      </c>
      <c r="AC44" t="s">
        <v>61</v>
      </c>
      <c r="AD44">
        <v>31991.53458</v>
      </c>
      <c r="AE44">
        <v>39508.754330000003</v>
      </c>
      <c r="AF44" s="7" t="s">
        <v>40</v>
      </c>
      <c r="AG44">
        <f t="shared" si="2"/>
        <v>1</v>
      </c>
    </row>
    <row r="45" spans="1:33" x14ac:dyDescent="0.3">
      <c r="A45" s="7" t="s">
        <v>34</v>
      </c>
      <c r="B45" s="7" t="s">
        <v>35</v>
      </c>
      <c r="C45" s="8">
        <v>31360117</v>
      </c>
      <c r="E45" s="7" t="s">
        <v>117</v>
      </c>
      <c r="F45" s="7" t="s">
        <v>119</v>
      </c>
      <c r="I45" t="s">
        <v>38</v>
      </c>
      <c r="J45">
        <v>158</v>
      </c>
      <c r="K45">
        <v>22</v>
      </c>
      <c r="L45">
        <v>1</v>
      </c>
      <c r="M45">
        <v>857.46324330000004</v>
      </c>
      <c r="N45">
        <v>66461.373659999997</v>
      </c>
      <c r="O45">
        <v>0</v>
      </c>
      <c r="P45" s="7">
        <v>44.355400000000003</v>
      </c>
      <c r="Q45" s="7">
        <v>-79.971699999999998</v>
      </c>
      <c r="R45" s="21">
        <v>0</v>
      </c>
      <c r="S45" s="21">
        <v>0</v>
      </c>
      <c r="T45" s="21">
        <v>0</v>
      </c>
      <c r="U45" s="21">
        <v>65603.91042</v>
      </c>
      <c r="V45" s="7">
        <v>65.603910420000005</v>
      </c>
      <c r="W45">
        <v>65603.91042</v>
      </c>
      <c r="X45" s="7">
        <v>65.603910420000005</v>
      </c>
      <c r="Y45">
        <v>3781</v>
      </c>
      <c r="Z45">
        <v>203663.63279999999</v>
      </c>
      <c r="AA45">
        <v>203663.63279999999</v>
      </c>
      <c r="AB45">
        <v>204.58830380000001</v>
      </c>
      <c r="AC45" t="s">
        <v>61</v>
      </c>
      <c r="AD45">
        <v>50915.908199999998</v>
      </c>
      <c r="AE45">
        <v>50915.908199999998</v>
      </c>
      <c r="AF45" s="7" t="s">
        <v>40</v>
      </c>
      <c r="AG45">
        <f t="shared" si="2"/>
        <v>1</v>
      </c>
    </row>
    <row r="46" spans="1:33" x14ac:dyDescent="0.3">
      <c r="A46" s="7" t="s">
        <v>34</v>
      </c>
      <c r="B46" s="7" t="s">
        <v>35</v>
      </c>
      <c r="C46" s="8">
        <v>31360222</v>
      </c>
      <c r="E46" s="7" t="s">
        <v>117</v>
      </c>
      <c r="F46" s="7" t="s">
        <v>120</v>
      </c>
      <c r="I46" t="s">
        <v>38</v>
      </c>
      <c r="J46">
        <v>178</v>
      </c>
      <c r="K46">
        <v>22</v>
      </c>
      <c r="L46">
        <v>13</v>
      </c>
      <c r="M46">
        <v>1450.064875</v>
      </c>
      <c r="N46">
        <v>74472.806249999994</v>
      </c>
      <c r="O46">
        <v>1</v>
      </c>
      <c r="P46" s="7">
        <v>44.327252999999999</v>
      </c>
      <c r="Q46" s="7">
        <v>-79.834973000000005</v>
      </c>
      <c r="R46" s="21">
        <v>0</v>
      </c>
      <c r="S46" s="21">
        <v>3985.1942199999999</v>
      </c>
      <c r="T46" s="21">
        <v>0</v>
      </c>
      <c r="U46" s="21">
        <v>73022.741380000007</v>
      </c>
      <c r="V46" s="7">
        <v>73.022741379999999</v>
      </c>
      <c r="W46">
        <v>69037.547160000002</v>
      </c>
      <c r="X46" s="7">
        <v>69.037547160000003</v>
      </c>
      <c r="Y46">
        <v>3781</v>
      </c>
      <c r="Z46">
        <v>208751.7683</v>
      </c>
      <c r="AA46">
        <v>214496.0392</v>
      </c>
      <c r="AB46">
        <v>204.58830380000001</v>
      </c>
      <c r="AC46" t="s">
        <v>61</v>
      </c>
      <c r="AD46">
        <v>52187.942080000001</v>
      </c>
      <c r="AE46">
        <v>53624.0098</v>
      </c>
      <c r="AF46" s="7" t="s">
        <v>40</v>
      </c>
      <c r="AG46">
        <f t="shared" si="2"/>
        <v>1</v>
      </c>
    </row>
    <row r="47" spans="1:33" x14ac:dyDescent="0.3">
      <c r="A47" s="7" t="s">
        <v>34</v>
      </c>
      <c r="B47" s="7" t="s">
        <v>35</v>
      </c>
      <c r="C47" s="8">
        <v>31360332</v>
      </c>
      <c r="E47" s="7" t="s">
        <v>117</v>
      </c>
      <c r="F47" s="7" t="s">
        <v>121</v>
      </c>
      <c r="I47" t="s">
        <v>38</v>
      </c>
      <c r="J47">
        <v>159</v>
      </c>
      <c r="K47">
        <v>22</v>
      </c>
      <c r="L47">
        <v>1</v>
      </c>
      <c r="M47">
        <v>41.100939259999997</v>
      </c>
      <c r="N47">
        <v>33909.159119999997</v>
      </c>
      <c r="O47">
        <v>0</v>
      </c>
      <c r="P47" s="7">
        <v>44.161498369999997</v>
      </c>
      <c r="Q47" s="7">
        <v>-80.199542579999999</v>
      </c>
      <c r="R47" s="21">
        <v>0</v>
      </c>
      <c r="S47" s="21">
        <v>0</v>
      </c>
      <c r="T47" s="21">
        <v>0</v>
      </c>
      <c r="U47" s="21">
        <v>33868.05818</v>
      </c>
      <c r="V47" s="7">
        <v>33.868058179999998</v>
      </c>
      <c r="W47">
        <v>33868.05818</v>
      </c>
      <c r="X47" s="7">
        <v>33.868058179999998</v>
      </c>
      <c r="Y47">
        <v>3781</v>
      </c>
      <c r="Z47">
        <v>147919.05989999999</v>
      </c>
      <c r="AA47">
        <v>147919.05989999999</v>
      </c>
      <c r="AB47">
        <v>204.58830380000001</v>
      </c>
      <c r="AC47" t="s">
        <v>61</v>
      </c>
      <c r="AD47">
        <v>36979.76498</v>
      </c>
      <c r="AE47">
        <v>36979.76498</v>
      </c>
      <c r="AF47" s="7" t="s">
        <v>40</v>
      </c>
      <c r="AG47">
        <f t="shared" si="2"/>
        <v>1</v>
      </c>
    </row>
    <row r="48" spans="1:33" x14ac:dyDescent="0.3">
      <c r="A48" s="7" t="s">
        <v>34</v>
      </c>
      <c r="B48" s="7" t="s">
        <v>35</v>
      </c>
      <c r="C48" s="9">
        <v>31360380</v>
      </c>
      <c r="D48" s="3"/>
      <c r="E48" s="7" t="s">
        <v>117</v>
      </c>
      <c r="F48" s="7" t="s">
        <v>122</v>
      </c>
      <c r="I48" t="s">
        <v>38</v>
      </c>
      <c r="J48">
        <v>6</v>
      </c>
      <c r="K48">
        <v>22</v>
      </c>
      <c r="L48">
        <v>1</v>
      </c>
      <c r="M48">
        <v>521.50610319999998</v>
      </c>
      <c r="N48">
        <v>52320.601340000001</v>
      </c>
      <c r="O48">
        <v>0</v>
      </c>
      <c r="P48" s="7">
        <v>44.220799999999997</v>
      </c>
      <c r="Q48" s="7">
        <v>-79.827500000000001</v>
      </c>
      <c r="R48" s="21">
        <v>0</v>
      </c>
      <c r="S48" s="21">
        <v>0</v>
      </c>
      <c r="T48" s="21">
        <v>0</v>
      </c>
      <c r="U48" s="21">
        <v>51799.0952368</v>
      </c>
      <c r="V48" s="7">
        <f>U48/1000</f>
        <v>51.799095236799999</v>
      </c>
      <c r="W48">
        <v>51799.0952368</v>
      </c>
      <c r="X48" s="13">
        <f>W48/1000</f>
        <v>51.799095236799999</v>
      </c>
      <c r="Y48" s="4"/>
      <c r="AF48" s="7"/>
      <c r="AG48"/>
    </row>
    <row r="49" spans="1:33" x14ac:dyDescent="0.3">
      <c r="A49" s="7" t="s">
        <v>34</v>
      </c>
      <c r="B49" s="7" t="s">
        <v>35</v>
      </c>
      <c r="C49" s="8">
        <v>31360396</v>
      </c>
      <c r="E49" s="7" t="s">
        <v>117</v>
      </c>
      <c r="F49" s="7" t="s">
        <v>123</v>
      </c>
      <c r="I49" t="s">
        <v>38</v>
      </c>
      <c r="J49">
        <v>160</v>
      </c>
      <c r="K49">
        <v>22</v>
      </c>
      <c r="L49">
        <v>3</v>
      </c>
      <c r="M49">
        <v>168.6450131</v>
      </c>
      <c r="N49">
        <v>1373016.274</v>
      </c>
      <c r="O49">
        <v>19</v>
      </c>
      <c r="P49" s="7">
        <v>44.166600000000003</v>
      </c>
      <c r="Q49" s="7">
        <v>-79.811700000000002</v>
      </c>
      <c r="R49" s="21">
        <v>0</v>
      </c>
      <c r="S49" s="21">
        <v>257672.9241</v>
      </c>
      <c r="T49" s="21">
        <v>4399.8619760000001</v>
      </c>
      <c r="U49" s="21">
        <v>1372847.629</v>
      </c>
      <c r="V49" s="7">
        <v>1372.8476290000001</v>
      </c>
      <c r="W49">
        <v>1119574.567</v>
      </c>
      <c r="X49" s="7">
        <v>1119.5745669999999</v>
      </c>
      <c r="Y49">
        <v>3781</v>
      </c>
      <c r="Z49">
        <v>803325.49529999995</v>
      </c>
      <c r="AA49">
        <v>886609.80409999995</v>
      </c>
      <c r="AB49">
        <v>204.58830380000001</v>
      </c>
      <c r="AC49" t="s">
        <v>61</v>
      </c>
      <c r="AD49">
        <v>200831.3738</v>
      </c>
      <c r="AE49">
        <v>221652.451</v>
      </c>
      <c r="AF49" s="7" t="s">
        <v>40</v>
      </c>
      <c r="AG49">
        <f t="shared" ref="AG49:AG79" si="3">IF(AF49="YES",1,0)</f>
        <v>1</v>
      </c>
    </row>
    <row r="50" spans="1:33" x14ac:dyDescent="0.3">
      <c r="A50" s="7" t="s">
        <v>34</v>
      </c>
      <c r="B50" s="7" t="s">
        <v>35</v>
      </c>
      <c r="C50" s="8">
        <v>31360401</v>
      </c>
      <c r="E50" s="7" t="s">
        <v>117</v>
      </c>
      <c r="F50" s="7" t="s">
        <v>124</v>
      </c>
      <c r="I50" t="s">
        <v>38</v>
      </c>
      <c r="J50">
        <v>161</v>
      </c>
      <c r="K50">
        <v>22</v>
      </c>
      <c r="L50">
        <v>3</v>
      </c>
      <c r="M50">
        <v>1547.8333259999999</v>
      </c>
      <c r="N50">
        <v>323273.00939999998</v>
      </c>
      <c r="O50">
        <v>1</v>
      </c>
      <c r="P50" s="7">
        <v>44.152700000000003</v>
      </c>
      <c r="Q50" s="7">
        <v>-79.896799999999999</v>
      </c>
      <c r="R50" s="21">
        <v>0</v>
      </c>
      <c r="S50" s="21">
        <v>321349.94130000001</v>
      </c>
      <c r="T50" s="21">
        <v>18.513488200000001</v>
      </c>
      <c r="U50" s="21">
        <v>321725.17609999998</v>
      </c>
      <c r="V50" s="7">
        <v>321.7251761</v>
      </c>
      <c r="W50">
        <v>393.7482622</v>
      </c>
      <c r="X50" s="7">
        <v>0.39374826200000002</v>
      </c>
      <c r="Y50">
        <v>3781</v>
      </c>
      <c r="Z50">
        <v>17150.302810000001</v>
      </c>
      <c r="AA50">
        <v>439475.94520000002</v>
      </c>
      <c r="AB50">
        <v>204.58830380000001</v>
      </c>
      <c r="AC50" t="s">
        <v>61</v>
      </c>
      <c r="AD50">
        <v>4287.5757030000004</v>
      </c>
      <c r="AE50">
        <v>109868.9863</v>
      </c>
      <c r="AF50" s="7" t="s">
        <v>40</v>
      </c>
      <c r="AG50">
        <f t="shared" si="3"/>
        <v>1</v>
      </c>
    </row>
    <row r="51" spans="1:33" x14ac:dyDescent="0.3">
      <c r="A51" s="7" t="s">
        <v>34</v>
      </c>
      <c r="B51" s="7" t="s">
        <v>35</v>
      </c>
      <c r="C51" s="8">
        <v>31385004</v>
      </c>
      <c r="E51" s="7" t="s">
        <v>125</v>
      </c>
      <c r="F51" s="7" t="s">
        <v>126</v>
      </c>
      <c r="I51" t="s">
        <v>38</v>
      </c>
      <c r="J51">
        <v>162</v>
      </c>
      <c r="K51">
        <v>23</v>
      </c>
      <c r="L51">
        <v>41</v>
      </c>
      <c r="M51">
        <v>506.73223610000002</v>
      </c>
      <c r="N51">
        <v>842378.41940000001</v>
      </c>
      <c r="O51">
        <v>1</v>
      </c>
      <c r="P51" s="7">
        <v>44.561770000000003</v>
      </c>
      <c r="Q51" s="7">
        <v>-80.452250000000006</v>
      </c>
      <c r="R51" s="21">
        <v>0</v>
      </c>
      <c r="S51" s="21">
        <v>839685.13829999999</v>
      </c>
      <c r="T51" s="21">
        <v>1040.5200480000001</v>
      </c>
      <c r="U51" s="21">
        <v>841871.68720000004</v>
      </c>
      <c r="V51" s="7">
        <v>841.8716872</v>
      </c>
      <c r="W51">
        <v>3227.0689120000002</v>
      </c>
      <c r="X51" s="7">
        <v>3.227068912</v>
      </c>
      <c r="Y51">
        <v>3749</v>
      </c>
      <c r="Z51">
        <v>36473.321320000003</v>
      </c>
      <c r="AA51">
        <v>538029.71340000001</v>
      </c>
      <c r="AB51">
        <v>174.4056885</v>
      </c>
      <c r="AC51" t="s">
        <v>61</v>
      </c>
      <c r="AD51">
        <v>9118.3303300000007</v>
      </c>
      <c r="AE51">
        <v>134507.4284</v>
      </c>
      <c r="AF51" s="7" t="s">
        <v>62</v>
      </c>
      <c r="AG51">
        <f t="shared" si="3"/>
        <v>0</v>
      </c>
    </row>
    <row r="52" spans="1:33" x14ac:dyDescent="0.3">
      <c r="A52" s="7" t="s">
        <v>34</v>
      </c>
      <c r="B52" s="7" t="s">
        <v>35</v>
      </c>
      <c r="C52" s="8">
        <v>31393128</v>
      </c>
      <c r="E52" s="7" t="s">
        <v>127</v>
      </c>
      <c r="F52" s="7" t="s">
        <v>128</v>
      </c>
      <c r="I52" t="s">
        <v>38</v>
      </c>
      <c r="J52">
        <v>163</v>
      </c>
      <c r="K52">
        <v>23</v>
      </c>
      <c r="L52">
        <v>3</v>
      </c>
      <c r="M52">
        <v>53.531545119999997</v>
      </c>
      <c r="N52">
        <v>30049.16433</v>
      </c>
      <c r="O52">
        <v>0</v>
      </c>
      <c r="P52" s="7">
        <v>44.540599999999998</v>
      </c>
      <c r="Q52" s="7">
        <v>-80.764700000000005</v>
      </c>
      <c r="R52" s="21">
        <v>0</v>
      </c>
      <c r="S52" s="21">
        <v>0</v>
      </c>
      <c r="T52" s="21">
        <v>0</v>
      </c>
      <c r="U52" s="21">
        <v>29995.63278</v>
      </c>
      <c r="V52" s="7">
        <v>29.995632780000001</v>
      </c>
      <c r="W52">
        <v>29995.63278</v>
      </c>
      <c r="X52" s="7">
        <v>29.995632780000001</v>
      </c>
      <c r="Y52">
        <v>3741</v>
      </c>
      <c r="Z52">
        <v>102035.0772</v>
      </c>
      <c r="AA52">
        <v>102035.0772</v>
      </c>
      <c r="AB52">
        <v>223.375</v>
      </c>
      <c r="AC52" t="s">
        <v>39</v>
      </c>
      <c r="AD52">
        <v>25508.7693</v>
      </c>
      <c r="AE52">
        <v>25508.7693</v>
      </c>
      <c r="AF52" s="7" t="s">
        <v>40</v>
      </c>
      <c r="AG52">
        <f t="shared" si="3"/>
        <v>1</v>
      </c>
    </row>
    <row r="53" spans="1:33" x14ac:dyDescent="0.3">
      <c r="A53" s="7" t="s">
        <v>34</v>
      </c>
      <c r="B53" s="7" t="s">
        <v>35</v>
      </c>
      <c r="C53" s="8">
        <v>31393163</v>
      </c>
      <c r="E53" s="7" t="s">
        <v>127</v>
      </c>
      <c r="F53" s="7" t="s">
        <v>129</v>
      </c>
      <c r="I53" t="s">
        <v>38</v>
      </c>
      <c r="J53">
        <v>164</v>
      </c>
      <c r="K53">
        <v>23</v>
      </c>
      <c r="L53">
        <v>13</v>
      </c>
      <c r="M53">
        <v>0</v>
      </c>
      <c r="N53">
        <v>21278.945350000002</v>
      </c>
      <c r="O53">
        <v>1</v>
      </c>
      <c r="P53" s="7">
        <v>44.468941000000001</v>
      </c>
      <c r="Q53" s="7">
        <v>-80.801685000000006</v>
      </c>
      <c r="R53" s="21">
        <v>0</v>
      </c>
      <c r="S53" s="21">
        <v>2077.328501</v>
      </c>
      <c r="T53" s="21">
        <v>251.860456</v>
      </c>
      <c r="U53" s="21">
        <v>21278.945350000002</v>
      </c>
      <c r="V53" s="7">
        <v>21.278945350000001</v>
      </c>
      <c r="W53">
        <v>19453.477309999998</v>
      </c>
      <c r="X53" s="7">
        <v>19.45347731</v>
      </c>
      <c r="Y53">
        <v>3741</v>
      </c>
      <c r="Z53">
        <v>82753.141900000002</v>
      </c>
      <c r="AA53">
        <v>86422.333620000005</v>
      </c>
      <c r="AB53">
        <v>223.375</v>
      </c>
      <c r="AC53" t="s">
        <v>39</v>
      </c>
      <c r="AD53">
        <v>20688.285479999999</v>
      </c>
      <c r="AE53">
        <v>21605.583409999999</v>
      </c>
      <c r="AF53" s="7" t="s">
        <v>40</v>
      </c>
      <c r="AG53">
        <f t="shared" si="3"/>
        <v>1</v>
      </c>
    </row>
    <row r="54" spans="1:33" x14ac:dyDescent="0.3">
      <c r="A54" s="7" t="s">
        <v>34</v>
      </c>
      <c r="B54" s="7" t="s">
        <v>35</v>
      </c>
      <c r="C54" s="8">
        <v>31422006</v>
      </c>
      <c r="E54" s="7" t="s">
        <v>130</v>
      </c>
      <c r="F54" s="7" t="s">
        <v>131</v>
      </c>
      <c r="I54" t="s">
        <v>38</v>
      </c>
      <c r="J54">
        <v>165</v>
      </c>
      <c r="K54">
        <v>23</v>
      </c>
      <c r="L54">
        <v>2</v>
      </c>
      <c r="M54">
        <v>601.93081299999994</v>
      </c>
      <c r="N54">
        <v>197554.68030000001</v>
      </c>
      <c r="O54">
        <v>2</v>
      </c>
      <c r="P54" s="7">
        <v>44.559541760000002</v>
      </c>
      <c r="Q54" s="7">
        <v>-80.944410379999994</v>
      </c>
      <c r="R54" s="21">
        <v>0</v>
      </c>
      <c r="S54" s="21">
        <v>185274.37390000001</v>
      </c>
      <c r="T54" s="21">
        <v>35.54815095</v>
      </c>
      <c r="U54" s="21">
        <v>196952.74950000001</v>
      </c>
      <c r="V54" s="7">
        <v>196.95274950000001</v>
      </c>
      <c r="W54">
        <v>11713.923779999999</v>
      </c>
      <c r="X54" s="7">
        <v>11.71392378</v>
      </c>
      <c r="Y54">
        <v>3713</v>
      </c>
      <c r="Z54">
        <v>60656.814400000003</v>
      </c>
      <c r="AA54">
        <v>237536.96220000001</v>
      </c>
      <c r="AB54">
        <v>244.5</v>
      </c>
      <c r="AC54" t="s">
        <v>39</v>
      </c>
      <c r="AD54">
        <v>15164.203600000001</v>
      </c>
      <c r="AE54">
        <v>59384.240550000002</v>
      </c>
      <c r="AF54" s="7" t="s">
        <v>40</v>
      </c>
      <c r="AG54">
        <f t="shared" si="3"/>
        <v>1</v>
      </c>
    </row>
    <row r="55" spans="1:33" x14ac:dyDescent="0.3">
      <c r="A55" s="7" t="s">
        <v>34</v>
      </c>
      <c r="B55" s="7" t="s">
        <v>35</v>
      </c>
      <c r="C55" s="8">
        <v>31423004</v>
      </c>
      <c r="E55" s="7" t="s">
        <v>132</v>
      </c>
      <c r="F55" s="10" t="s">
        <v>133</v>
      </c>
      <c r="H55" s="6"/>
      <c r="I55" t="s">
        <v>38</v>
      </c>
      <c r="J55">
        <v>166</v>
      </c>
      <c r="K55">
        <v>23</v>
      </c>
      <c r="L55">
        <v>1</v>
      </c>
      <c r="M55">
        <v>282.02073819999998</v>
      </c>
      <c r="N55">
        <v>119452.6124</v>
      </c>
      <c r="O55">
        <v>2</v>
      </c>
      <c r="P55" s="7">
        <v>44.574300000000001</v>
      </c>
      <c r="Q55" s="7">
        <v>-80.959999999999994</v>
      </c>
      <c r="R55" s="21">
        <v>0</v>
      </c>
      <c r="S55" s="21">
        <v>85805.068610000002</v>
      </c>
      <c r="T55" s="21">
        <v>88.719734750000001</v>
      </c>
      <c r="U55" s="21">
        <v>119170.5917</v>
      </c>
      <c r="V55" s="7">
        <v>119.1705917</v>
      </c>
      <c r="W55">
        <v>33454.242789999997</v>
      </c>
      <c r="X55" s="7">
        <v>33.454242790000002</v>
      </c>
      <c r="Y55">
        <v>3711</v>
      </c>
      <c r="Z55">
        <v>86734.525089999996</v>
      </c>
      <c r="AA55">
        <v>160345.93710000001</v>
      </c>
      <c r="AB55">
        <v>171.2427241</v>
      </c>
      <c r="AC55" t="s">
        <v>61</v>
      </c>
      <c r="AD55">
        <v>21683.631270000002</v>
      </c>
      <c r="AE55">
        <v>40086.484279999997</v>
      </c>
      <c r="AF55" s="7" t="s">
        <v>62</v>
      </c>
      <c r="AG55">
        <f t="shared" si="3"/>
        <v>0</v>
      </c>
    </row>
    <row r="56" spans="1:33" x14ac:dyDescent="0.3">
      <c r="A56" s="7" t="s">
        <v>34</v>
      </c>
      <c r="B56" s="7" t="s">
        <v>35</v>
      </c>
      <c r="C56" s="8">
        <v>31492010</v>
      </c>
      <c r="E56" s="7" t="s">
        <v>134</v>
      </c>
      <c r="F56" s="7" t="s">
        <v>135</v>
      </c>
      <c r="I56" t="s">
        <v>38</v>
      </c>
      <c r="J56">
        <v>167</v>
      </c>
      <c r="K56">
        <v>23</v>
      </c>
      <c r="L56">
        <v>0</v>
      </c>
      <c r="M56">
        <v>0</v>
      </c>
      <c r="N56">
        <v>6156517.7120000003</v>
      </c>
      <c r="O56">
        <v>3</v>
      </c>
      <c r="P56" s="7">
        <v>44.504396</v>
      </c>
      <c r="Q56" s="7">
        <v>-81.329393999999994</v>
      </c>
      <c r="R56" s="21">
        <v>0</v>
      </c>
      <c r="S56" s="21">
        <v>4452869.13</v>
      </c>
      <c r="T56" s="21">
        <v>541.54633690000003</v>
      </c>
      <c r="U56" s="21">
        <v>6156517.7120000003</v>
      </c>
      <c r="V56" s="7">
        <v>6156.5177119999998</v>
      </c>
      <c r="W56">
        <v>1704190.129</v>
      </c>
      <c r="X56" s="7">
        <v>1704.1901290000001</v>
      </c>
      <c r="Y56">
        <v>3609</v>
      </c>
      <c r="Z56">
        <v>1044891.044</v>
      </c>
      <c r="AA56">
        <v>1944854.6240000001</v>
      </c>
      <c r="AB56">
        <v>218</v>
      </c>
      <c r="AC56" t="s">
        <v>39</v>
      </c>
      <c r="AD56">
        <v>261222.761</v>
      </c>
      <c r="AE56">
        <v>486213.65600000002</v>
      </c>
      <c r="AF56" s="7" t="s">
        <v>40</v>
      </c>
      <c r="AG56">
        <f t="shared" si="3"/>
        <v>1</v>
      </c>
    </row>
    <row r="57" spans="1:33" x14ac:dyDescent="0.3">
      <c r="A57" s="7" t="s">
        <v>34</v>
      </c>
      <c r="B57" s="7" t="s">
        <v>35</v>
      </c>
      <c r="C57" s="8">
        <v>31589002</v>
      </c>
      <c r="E57" s="7" t="s">
        <v>136</v>
      </c>
      <c r="F57" s="7" t="s">
        <v>137</v>
      </c>
      <c r="I57" t="s">
        <v>38</v>
      </c>
      <c r="J57">
        <v>168</v>
      </c>
      <c r="K57">
        <v>23</v>
      </c>
      <c r="L57">
        <v>7</v>
      </c>
      <c r="M57">
        <v>21.191931820000001</v>
      </c>
      <c r="N57">
        <v>431988.09600000002</v>
      </c>
      <c r="O57">
        <v>2</v>
      </c>
      <c r="P57" s="7">
        <v>43.878100000000003</v>
      </c>
      <c r="Q57" s="7">
        <v>-81.715199999999996</v>
      </c>
      <c r="R57" s="21">
        <v>0</v>
      </c>
      <c r="S57" s="21">
        <v>98140.054319999996</v>
      </c>
      <c r="T57" s="21">
        <v>9.2871537960000001</v>
      </c>
      <c r="U57" s="21">
        <v>431966.90409999999</v>
      </c>
      <c r="V57" s="7">
        <v>431.96690410000002</v>
      </c>
      <c r="W57">
        <v>333836.13689999998</v>
      </c>
      <c r="X57" s="7">
        <v>333.83613689999999</v>
      </c>
      <c r="Y57">
        <v>3545</v>
      </c>
      <c r="Z57">
        <v>308554.40749999997</v>
      </c>
      <c r="AA57">
        <v>349515.20309999998</v>
      </c>
      <c r="AB57">
        <v>216.8545269</v>
      </c>
      <c r="AC57" t="s">
        <v>61</v>
      </c>
      <c r="AD57">
        <v>77138.601880000002</v>
      </c>
      <c r="AE57">
        <v>87378.800780000005</v>
      </c>
      <c r="AF57" s="7" t="s">
        <v>62</v>
      </c>
      <c r="AG57">
        <f t="shared" si="3"/>
        <v>0</v>
      </c>
    </row>
    <row r="58" spans="1:33" x14ac:dyDescent="0.3">
      <c r="A58" s="7" t="s">
        <v>34</v>
      </c>
      <c r="B58" s="7" t="s">
        <v>35</v>
      </c>
      <c r="C58" s="8">
        <v>31763002</v>
      </c>
      <c r="E58" s="7" t="s">
        <v>138</v>
      </c>
      <c r="F58" s="7" t="s">
        <v>139</v>
      </c>
      <c r="I58" t="s">
        <v>38</v>
      </c>
      <c r="J58">
        <v>191</v>
      </c>
      <c r="K58">
        <v>23</v>
      </c>
      <c r="L58">
        <v>1</v>
      </c>
      <c r="M58">
        <v>201.6737444</v>
      </c>
      <c r="N58">
        <v>20526.682420000001</v>
      </c>
      <c r="O58">
        <v>1</v>
      </c>
      <c r="P58" s="7">
        <v>43.045064000000004</v>
      </c>
      <c r="Q58" s="7">
        <v>-82.192449999999994</v>
      </c>
      <c r="R58" s="21">
        <v>0</v>
      </c>
      <c r="S58" s="21">
        <v>8237.2101239999993</v>
      </c>
      <c r="T58" s="21">
        <v>934.45397379999997</v>
      </c>
      <c r="U58" s="21">
        <v>20325.008679999999</v>
      </c>
      <c r="V58" s="7">
        <v>20.32500868</v>
      </c>
      <c r="W58">
        <v>13022.25253</v>
      </c>
      <c r="X58" s="7">
        <v>13.022252529999999</v>
      </c>
      <c r="Y58">
        <v>3410</v>
      </c>
      <c r="Z58">
        <v>42814.52605</v>
      </c>
      <c r="AA58">
        <v>53102.129910000003</v>
      </c>
      <c r="AB58">
        <v>233.1347528</v>
      </c>
      <c r="AC58" t="s">
        <v>61</v>
      </c>
      <c r="AD58">
        <v>10703.631509999999</v>
      </c>
      <c r="AE58">
        <v>13275.53248</v>
      </c>
      <c r="AF58" s="7" t="s">
        <v>62</v>
      </c>
      <c r="AG58">
        <f t="shared" si="3"/>
        <v>0</v>
      </c>
    </row>
    <row r="59" spans="1:33" x14ac:dyDescent="0.3">
      <c r="A59" s="7" t="s">
        <v>34</v>
      </c>
      <c r="B59" s="7" t="s">
        <v>35</v>
      </c>
      <c r="C59" s="8">
        <v>40087066</v>
      </c>
      <c r="E59" s="7" t="s">
        <v>140</v>
      </c>
      <c r="F59" s="7" t="s">
        <v>141</v>
      </c>
      <c r="I59" t="s">
        <v>38</v>
      </c>
      <c r="J59">
        <v>283</v>
      </c>
      <c r="K59">
        <v>25</v>
      </c>
      <c r="L59">
        <v>1</v>
      </c>
      <c r="M59">
        <v>0</v>
      </c>
      <c r="N59">
        <v>25267.307550000001</v>
      </c>
      <c r="O59">
        <v>1</v>
      </c>
      <c r="P59" s="7">
        <v>42.744275999999999</v>
      </c>
      <c r="Q59" s="7">
        <v>-81.044318000000004</v>
      </c>
      <c r="R59" s="21">
        <v>0</v>
      </c>
      <c r="S59" s="21">
        <v>22458.91964</v>
      </c>
      <c r="T59" s="21">
        <v>359.91900299999998</v>
      </c>
      <c r="U59" s="21">
        <v>25267.307550000001</v>
      </c>
      <c r="V59" s="7">
        <v>25.267307550000002</v>
      </c>
      <c r="W59">
        <v>3168.3069129999999</v>
      </c>
      <c r="X59" s="7">
        <v>3.1683069129999999</v>
      </c>
      <c r="Y59">
        <v>3159</v>
      </c>
      <c r="Z59">
        <v>36055.431449999996</v>
      </c>
      <c r="AA59">
        <v>98432.462280000007</v>
      </c>
      <c r="AB59">
        <v>185.66666670000001</v>
      </c>
      <c r="AC59" t="s">
        <v>39</v>
      </c>
      <c r="AD59">
        <v>9013.8578629999993</v>
      </c>
      <c r="AE59">
        <v>24608.115570000002</v>
      </c>
      <c r="AF59" s="7" t="s">
        <v>40</v>
      </c>
      <c r="AG59">
        <f t="shared" si="3"/>
        <v>1</v>
      </c>
    </row>
    <row r="60" spans="1:33" x14ac:dyDescent="0.3">
      <c r="A60" s="7" t="s">
        <v>34</v>
      </c>
      <c r="B60" s="7" t="s">
        <v>35</v>
      </c>
      <c r="C60" s="8">
        <v>40089007</v>
      </c>
      <c r="E60" s="7" t="s">
        <v>142</v>
      </c>
      <c r="F60" s="7" t="s">
        <v>143</v>
      </c>
      <c r="I60" t="s">
        <v>38</v>
      </c>
      <c r="J60">
        <v>284</v>
      </c>
      <c r="K60">
        <v>25</v>
      </c>
      <c r="L60">
        <v>10</v>
      </c>
      <c r="M60">
        <v>0</v>
      </c>
      <c r="N60">
        <v>10532.329040000001</v>
      </c>
      <c r="O60">
        <v>0</v>
      </c>
      <c r="P60" s="7">
        <v>42.695155999999997</v>
      </c>
      <c r="Q60" s="7">
        <v>-80.957238000000004</v>
      </c>
      <c r="R60" s="21">
        <v>0</v>
      </c>
      <c r="S60" s="21">
        <v>0</v>
      </c>
      <c r="T60" s="21">
        <v>0</v>
      </c>
      <c r="U60" s="21">
        <v>10532.329040000001</v>
      </c>
      <c r="V60" s="7">
        <v>10.53232904</v>
      </c>
      <c r="W60">
        <v>10532.329040000001</v>
      </c>
      <c r="X60" s="7">
        <v>10.53232904</v>
      </c>
      <c r="Y60">
        <v>3155</v>
      </c>
      <c r="Z60">
        <v>46297.565990000003</v>
      </c>
      <c r="AA60">
        <v>46297.565990000003</v>
      </c>
      <c r="AB60">
        <v>209</v>
      </c>
      <c r="AC60" t="s">
        <v>39</v>
      </c>
      <c r="AD60">
        <v>11574.3915</v>
      </c>
      <c r="AE60">
        <v>11574.3915</v>
      </c>
      <c r="AF60" s="7" t="s">
        <v>40</v>
      </c>
      <c r="AG60">
        <f t="shared" si="3"/>
        <v>1</v>
      </c>
    </row>
    <row r="61" spans="1:33" x14ac:dyDescent="0.3">
      <c r="A61" s="7" t="s">
        <v>34</v>
      </c>
      <c r="B61" s="7" t="s">
        <v>35</v>
      </c>
      <c r="C61" s="8">
        <v>40099049</v>
      </c>
      <c r="E61" s="7" t="s">
        <v>144</v>
      </c>
      <c r="F61" s="7" t="s">
        <v>145</v>
      </c>
      <c r="I61" t="s">
        <v>38</v>
      </c>
      <c r="J61">
        <v>285</v>
      </c>
      <c r="K61">
        <v>25</v>
      </c>
      <c r="L61">
        <v>0</v>
      </c>
      <c r="M61">
        <v>1460.8781779999999</v>
      </c>
      <c r="N61">
        <v>149859.76139999999</v>
      </c>
      <c r="O61">
        <v>0</v>
      </c>
      <c r="P61" s="7">
        <v>42.745641999999997</v>
      </c>
      <c r="Q61" s="7">
        <v>-80.832871999999995</v>
      </c>
      <c r="R61" s="21">
        <v>0</v>
      </c>
      <c r="S61" s="21">
        <v>0</v>
      </c>
      <c r="T61" s="21">
        <v>0</v>
      </c>
      <c r="U61" s="21">
        <v>148398.88320000001</v>
      </c>
      <c r="V61" s="7">
        <v>148.3988832</v>
      </c>
      <c r="W61">
        <v>148398.88320000001</v>
      </c>
      <c r="X61" s="7">
        <v>148.3988832</v>
      </c>
      <c r="Y61">
        <v>3135</v>
      </c>
      <c r="Z61">
        <v>260912.4117</v>
      </c>
      <c r="AA61">
        <v>260912.4117</v>
      </c>
      <c r="AB61">
        <v>219.36363639999999</v>
      </c>
      <c r="AC61" t="s">
        <v>39</v>
      </c>
      <c r="AD61">
        <v>65228.102930000001</v>
      </c>
      <c r="AE61">
        <v>65228.102930000001</v>
      </c>
      <c r="AF61" s="7" t="s">
        <v>40</v>
      </c>
      <c r="AG61">
        <f t="shared" si="3"/>
        <v>1</v>
      </c>
    </row>
    <row r="62" spans="1:33" x14ac:dyDescent="0.3">
      <c r="A62" s="7" t="s">
        <v>34</v>
      </c>
      <c r="B62" s="7" t="s">
        <v>35</v>
      </c>
      <c r="C62" s="8">
        <v>40099179</v>
      </c>
      <c r="E62" s="7" t="s">
        <v>144</v>
      </c>
      <c r="F62" s="7" t="s">
        <v>146</v>
      </c>
      <c r="I62" t="s">
        <v>38</v>
      </c>
      <c r="J62">
        <v>299</v>
      </c>
      <c r="K62">
        <v>25</v>
      </c>
      <c r="L62">
        <v>1</v>
      </c>
      <c r="M62">
        <v>0</v>
      </c>
      <c r="N62">
        <v>131392.99460000001</v>
      </c>
      <c r="O62">
        <v>1</v>
      </c>
      <c r="P62" s="7">
        <v>42.926436000000002</v>
      </c>
      <c r="Q62" s="7">
        <v>-80.606492000000003</v>
      </c>
      <c r="R62" s="21">
        <v>0</v>
      </c>
      <c r="S62" s="21">
        <v>41782.067519999997</v>
      </c>
      <c r="T62" s="21">
        <v>0</v>
      </c>
      <c r="U62" s="21">
        <v>131392.99460000001</v>
      </c>
      <c r="V62" s="7">
        <v>131.39299460000001</v>
      </c>
      <c r="W62">
        <v>89610.927079999994</v>
      </c>
      <c r="X62" s="7">
        <v>89.610927079999996</v>
      </c>
      <c r="Y62">
        <v>3135</v>
      </c>
      <c r="Z62">
        <v>204423.462</v>
      </c>
      <c r="AA62">
        <v>245995.4755</v>
      </c>
      <c r="AB62">
        <v>219.36363639999999</v>
      </c>
      <c r="AC62" t="s">
        <v>39</v>
      </c>
      <c r="AD62">
        <v>51105.8655</v>
      </c>
      <c r="AE62">
        <v>61498.868880000002</v>
      </c>
      <c r="AF62" s="7"/>
      <c r="AG62">
        <f t="shared" si="3"/>
        <v>0</v>
      </c>
    </row>
    <row r="63" spans="1:33" x14ac:dyDescent="0.3">
      <c r="A63" s="7" t="s">
        <v>34</v>
      </c>
      <c r="B63" s="7" t="s">
        <v>35</v>
      </c>
      <c r="C63" s="8">
        <v>40101003</v>
      </c>
      <c r="E63" s="7" t="s">
        <v>147</v>
      </c>
      <c r="F63" s="7" t="s">
        <v>148</v>
      </c>
      <c r="I63" t="s">
        <v>38</v>
      </c>
      <c r="J63">
        <v>286</v>
      </c>
      <c r="K63">
        <v>25</v>
      </c>
      <c r="L63">
        <v>11</v>
      </c>
      <c r="M63">
        <v>783.73551710000004</v>
      </c>
      <c r="N63">
        <v>94408.7258</v>
      </c>
      <c r="O63">
        <v>1</v>
      </c>
      <c r="P63" s="7">
        <v>42.58249</v>
      </c>
      <c r="Q63" s="7">
        <v>-80.588300000000004</v>
      </c>
      <c r="R63" s="21">
        <v>0</v>
      </c>
      <c r="S63" s="21">
        <v>7549.9224750000003</v>
      </c>
      <c r="T63" s="21">
        <v>0</v>
      </c>
      <c r="U63" s="21">
        <v>93624.990279999998</v>
      </c>
      <c r="V63" s="7">
        <v>93.624990280000006</v>
      </c>
      <c r="W63">
        <v>86075.067809999993</v>
      </c>
      <c r="X63" s="7">
        <v>86.075067809999993</v>
      </c>
      <c r="Y63">
        <v>3129</v>
      </c>
      <c r="Z63">
        <v>133140.9037</v>
      </c>
      <c r="AA63">
        <v>138667.12849999999</v>
      </c>
      <c r="AB63">
        <v>178</v>
      </c>
      <c r="AC63" t="s">
        <v>39</v>
      </c>
      <c r="AD63">
        <v>33285.225930000001</v>
      </c>
      <c r="AE63">
        <v>34666.78213</v>
      </c>
      <c r="AF63" s="7" t="s">
        <v>40</v>
      </c>
      <c r="AG63">
        <f t="shared" si="3"/>
        <v>1</v>
      </c>
    </row>
    <row r="64" spans="1:33" x14ac:dyDescent="0.3">
      <c r="A64" s="7" t="s">
        <v>34</v>
      </c>
      <c r="B64" s="7" t="s">
        <v>35</v>
      </c>
      <c r="C64" s="8">
        <v>40104027</v>
      </c>
      <c r="E64" s="7" t="s">
        <v>149</v>
      </c>
      <c r="F64" s="7" t="s">
        <v>150</v>
      </c>
      <c r="I64" t="s">
        <v>38</v>
      </c>
      <c r="J64">
        <v>287</v>
      </c>
      <c r="K64">
        <v>25</v>
      </c>
      <c r="L64">
        <v>0</v>
      </c>
      <c r="M64">
        <v>958.07721300000003</v>
      </c>
      <c r="N64">
        <v>115860.30590000001</v>
      </c>
      <c r="O64">
        <v>3</v>
      </c>
      <c r="P64" s="7">
        <v>42.661051999999998</v>
      </c>
      <c r="Q64" s="7">
        <v>-80.572226000000001</v>
      </c>
      <c r="R64" s="21">
        <v>0</v>
      </c>
      <c r="S64" s="21">
        <v>59658.285580000003</v>
      </c>
      <c r="T64" s="21">
        <v>337.43259799999998</v>
      </c>
      <c r="U64" s="21">
        <v>114902.22870000001</v>
      </c>
      <c r="V64" s="7">
        <v>114.90222869999999</v>
      </c>
      <c r="W64">
        <v>55581.37571</v>
      </c>
      <c r="X64" s="7">
        <v>55.581375710000003</v>
      </c>
      <c r="Y64">
        <v>3123</v>
      </c>
      <c r="Z64">
        <v>160957.74890000001</v>
      </c>
      <c r="AA64">
        <v>228702.2672</v>
      </c>
      <c r="AB64">
        <v>199.5</v>
      </c>
      <c r="AC64" t="s">
        <v>39</v>
      </c>
      <c r="AD64">
        <v>40239.437230000003</v>
      </c>
      <c r="AE64">
        <v>57175.566800000001</v>
      </c>
      <c r="AF64" s="7" t="s">
        <v>40</v>
      </c>
      <c r="AG64">
        <f t="shared" si="3"/>
        <v>1</v>
      </c>
    </row>
    <row r="65" spans="1:33" x14ac:dyDescent="0.3">
      <c r="A65" s="7" t="s">
        <v>34</v>
      </c>
      <c r="B65" s="7" t="s">
        <v>35</v>
      </c>
      <c r="C65" s="8">
        <v>40104085</v>
      </c>
      <c r="E65" s="7" t="s">
        <v>149</v>
      </c>
      <c r="F65" s="7" t="s">
        <v>151</v>
      </c>
      <c r="I65" t="s">
        <v>38</v>
      </c>
      <c r="J65">
        <v>288</v>
      </c>
      <c r="K65">
        <v>25</v>
      </c>
      <c r="L65">
        <v>60</v>
      </c>
      <c r="M65">
        <v>111.5060637</v>
      </c>
      <c r="N65">
        <v>2982.127371</v>
      </c>
      <c r="O65">
        <v>0</v>
      </c>
      <c r="P65" s="7">
        <v>42.703412999999998</v>
      </c>
      <c r="Q65" s="7">
        <v>-80.563074</v>
      </c>
      <c r="R65" s="21">
        <v>0</v>
      </c>
      <c r="S65" s="21">
        <v>0</v>
      </c>
      <c r="T65" s="21">
        <v>0</v>
      </c>
      <c r="U65" s="21">
        <v>2870.6213069999999</v>
      </c>
      <c r="V65" s="7">
        <v>2.870621307</v>
      </c>
      <c r="W65">
        <v>2870.6213069999999</v>
      </c>
      <c r="X65" s="7">
        <v>2.870621307</v>
      </c>
      <c r="Y65">
        <v>3123</v>
      </c>
      <c r="Z65">
        <v>38389.504730000001</v>
      </c>
      <c r="AA65">
        <v>38389.504730000001</v>
      </c>
      <c r="AB65">
        <v>199.5</v>
      </c>
      <c r="AC65" t="s">
        <v>39</v>
      </c>
      <c r="AD65">
        <v>9597.3761830000003</v>
      </c>
      <c r="AE65">
        <v>9597.3761830000003</v>
      </c>
      <c r="AF65" s="7" t="s">
        <v>40</v>
      </c>
      <c r="AG65">
        <f t="shared" si="3"/>
        <v>1</v>
      </c>
    </row>
    <row r="66" spans="1:33" x14ac:dyDescent="0.3">
      <c r="A66" s="7" t="s">
        <v>34</v>
      </c>
      <c r="B66" s="7" t="s">
        <v>35</v>
      </c>
      <c r="C66" s="8">
        <v>40104146</v>
      </c>
      <c r="E66" s="7" t="s">
        <v>149</v>
      </c>
      <c r="F66" s="7" t="s">
        <v>152</v>
      </c>
      <c r="I66" t="s">
        <v>38</v>
      </c>
      <c r="J66">
        <v>289</v>
      </c>
      <c r="K66">
        <v>25</v>
      </c>
      <c r="L66">
        <v>3</v>
      </c>
      <c r="M66">
        <v>401.33721159999999</v>
      </c>
      <c r="N66">
        <v>551052.3493</v>
      </c>
      <c r="O66">
        <v>2</v>
      </c>
      <c r="P66" s="7">
        <v>42.758856999999999</v>
      </c>
      <c r="Q66" s="7">
        <v>-80.503646000000003</v>
      </c>
      <c r="R66" s="21">
        <v>0</v>
      </c>
      <c r="S66" s="21">
        <v>308794.94919999997</v>
      </c>
      <c r="T66" s="21">
        <v>135.41626049999999</v>
      </c>
      <c r="U66" s="21">
        <v>550651.01210000005</v>
      </c>
      <c r="V66" s="7">
        <v>550.6510121</v>
      </c>
      <c r="W66">
        <v>241991.4791</v>
      </c>
      <c r="X66" s="7">
        <v>241.99147909999999</v>
      </c>
      <c r="Y66">
        <v>3123</v>
      </c>
      <c r="Z66">
        <v>327894.17379999999</v>
      </c>
      <c r="AA66">
        <v>488035.64870000002</v>
      </c>
      <c r="AB66">
        <v>199.5</v>
      </c>
      <c r="AC66" t="s">
        <v>39</v>
      </c>
      <c r="AD66">
        <v>81973.543449999997</v>
      </c>
      <c r="AE66">
        <v>122008.91220000001</v>
      </c>
      <c r="AF66" s="7" t="s">
        <v>40</v>
      </c>
      <c r="AG66">
        <f t="shared" si="3"/>
        <v>1</v>
      </c>
    </row>
    <row r="67" spans="1:33" x14ac:dyDescent="0.3">
      <c r="A67" s="7" t="s">
        <v>34</v>
      </c>
      <c r="B67" s="7" t="s">
        <v>35</v>
      </c>
      <c r="C67" s="8">
        <v>40104195</v>
      </c>
      <c r="E67" s="7" t="s">
        <v>149</v>
      </c>
      <c r="F67" s="7" t="s">
        <v>153</v>
      </c>
      <c r="I67" t="s">
        <v>38</v>
      </c>
      <c r="J67">
        <v>290</v>
      </c>
      <c r="K67">
        <v>25</v>
      </c>
      <c r="L67">
        <v>11</v>
      </c>
      <c r="M67">
        <v>41.21299655</v>
      </c>
      <c r="N67">
        <v>74232.741729999994</v>
      </c>
      <c r="O67">
        <v>0</v>
      </c>
      <c r="P67" s="7">
        <v>42.852490000000003</v>
      </c>
      <c r="Q67" s="7">
        <v>-80.512119999999996</v>
      </c>
      <c r="R67" s="21">
        <v>1</v>
      </c>
      <c r="S67" s="21">
        <v>0</v>
      </c>
      <c r="T67" s="21">
        <v>0</v>
      </c>
      <c r="U67" s="21">
        <v>74191.528730000005</v>
      </c>
      <c r="V67" s="7">
        <v>74.191528730000002</v>
      </c>
      <c r="W67">
        <v>74191.528730000005</v>
      </c>
      <c r="X67" s="7">
        <v>74.191528730000002</v>
      </c>
      <c r="Y67">
        <v>3123</v>
      </c>
      <c r="Z67">
        <v>185088.7311</v>
      </c>
      <c r="AA67">
        <v>185088.7311</v>
      </c>
      <c r="AB67">
        <v>199.5</v>
      </c>
      <c r="AC67" t="s">
        <v>39</v>
      </c>
      <c r="AD67">
        <v>46272.182780000003</v>
      </c>
      <c r="AE67">
        <v>46272.182780000003</v>
      </c>
      <c r="AF67" s="7" t="s">
        <v>40</v>
      </c>
      <c r="AG67">
        <f t="shared" si="3"/>
        <v>1</v>
      </c>
    </row>
    <row r="68" spans="1:33" x14ac:dyDescent="0.3">
      <c r="A68" s="7" t="s">
        <v>34</v>
      </c>
      <c r="B68" s="7" t="s">
        <v>35</v>
      </c>
      <c r="C68" s="8">
        <v>40105017</v>
      </c>
      <c r="E68" s="7" t="s">
        <v>154</v>
      </c>
      <c r="F68" s="7" t="s">
        <v>155</v>
      </c>
      <c r="I68" t="s">
        <v>38</v>
      </c>
      <c r="J68">
        <v>291</v>
      </c>
      <c r="K68">
        <v>25</v>
      </c>
      <c r="L68">
        <v>4</v>
      </c>
      <c r="M68">
        <v>212.31702189999999</v>
      </c>
      <c r="N68">
        <v>34306.346920000004</v>
      </c>
      <c r="O68">
        <v>1</v>
      </c>
      <c r="P68" s="7">
        <v>42.654000000000003</v>
      </c>
      <c r="Q68" s="7">
        <v>-80.468999999999994</v>
      </c>
      <c r="R68" s="21">
        <v>0</v>
      </c>
      <c r="S68" s="21">
        <v>22421.139739999999</v>
      </c>
      <c r="T68" s="21">
        <v>0</v>
      </c>
      <c r="U68" s="21">
        <v>34094.029900000001</v>
      </c>
      <c r="V68" s="7">
        <v>34.094029900000002</v>
      </c>
      <c r="W68">
        <v>11672.890160000001</v>
      </c>
      <c r="X68" s="7">
        <v>11.67289016</v>
      </c>
      <c r="Y68">
        <v>3122</v>
      </c>
      <c r="Z68">
        <v>52716.052530000001</v>
      </c>
      <c r="AA68">
        <v>88533.006359999999</v>
      </c>
      <c r="AB68">
        <v>181.43238170000001</v>
      </c>
      <c r="AC68" t="s">
        <v>61</v>
      </c>
      <c r="AD68">
        <v>13179.013129999999</v>
      </c>
      <c r="AE68">
        <v>22133.25159</v>
      </c>
      <c r="AF68" s="7" t="s">
        <v>62</v>
      </c>
      <c r="AG68">
        <f t="shared" si="3"/>
        <v>0</v>
      </c>
    </row>
    <row r="69" spans="1:33" x14ac:dyDescent="0.3">
      <c r="A69" s="7" t="s">
        <v>34</v>
      </c>
      <c r="B69" s="7" t="s">
        <v>35</v>
      </c>
      <c r="C69" s="8">
        <v>40111002</v>
      </c>
      <c r="E69" s="7" t="s">
        <v>156</v>
      </c>
      <c r="F69" s="7" t="s">
        <v>157</v>
      </c>
      <c r="I69" t="s">
        <v>38</v>
      </c>
      <c r="J69">
        <v>292</v>
      </c>
      <c r="K69">
        <v>25</v>
      </c>
      <c r="L69">
        <v>9</v>
      </c>
      <c r="M69">
        <v>0</v>
      </c>
      <c r="N69">
        <v>14523.40114</v>
      </c>
      <c r="O69">
        <v>0</v>
      </c>
      <c r="P69" s="7">
        <v>42.67915</v>
      </c>
      <c r="Q69" s="7">
        <v>-80.36833</v>
      </c>
      <c r="R69" s="21">
        <v>0</v>
      </c>
      <c r="S69" s="21">
        <v>0</v>
      </c>
      <c r="T69" s="21">
        <v>0</v>
      </c>
      <c r="U69" s="21">
        <v>14523.40114</v>
      </c>
      <c r="V69" s="7">
        <v>14.523401140000001</v>
      </c>
      <c r="W69">
        <v>14523.40114</v>
      </c>
      <c r="X69" s="7">
        <v>14.523401140000001</v>
      </c>
      <c r="Y69">
        <v>3118</v>
      </c>
      <c r="Z69">
        <v>46821.083659999997</v>
      </c>
      <c r="AA69">
        <v>46821.083659999997</v>
      </c>
      <c r="AB69">
        <v>166.66666670000001</v>
      </c>
      <c r="AC69" t="s">
        <v>39</v>
      </c>
      <c r="AD69">
        <v>11705.270920000001</v>
      </c>
      <c r="AE69">
        <v>11705.270920000001</v>
      </c>
      <c r="AF69" s="7" t="s">
        <v>40</v>
      </c>
      <c r="AG69">
        <f t="shared" si="3"/>
        <v>1</v>
      </c>
    </row>
    <row r="70" spans="1:33" x14ac:dyDescent="0.3">
      <c r="A70" s="7" t="s">
        <v>34</v>
      </c>
      <c r="B70" s="7" t="s">
        <v>35</v>
      </c>
      <c r="C70" s="8">
        <v>40112002</v>
      </c>
      <c r="E70" s="7" t="s">
        <v>158</v>
      </c>
      <c r="F70" s="7" t="s">
        <v>159</v>
      </c>
      <c r="I70" t="s">
        <v>38</v>
      </c>
      <c r="J70">
        <v>293</v>
      </c>
      <c r="K70">
        <v>25</v>
      </c>
      <c r="L70">
        <v>0</v>
      </c>
      <c r="M70">
        <v>87.106343940000002</v>
      </c>
      <c r="N70">
        <v>5510.9446200000002</v>
      </c>
      <c r="O70">
        <v>1</v>
      </c>
      <c r="P70" s="7">
        <v>42.709816000000004</v>
      </c>
      <c r="Q70" s="7">
        <v>-80.310267999999994</v>
      </c>
      <c r="R70" s="21">
        <v>0</v>
      </c>
      <c r="S70" s="21">
        <v>3076.5549559999999</v>
      </c>
      <c r="T70" s="21">
        <v>0</v>
      </c>
      <c r="U70" s="21">
        <v>5423.8382760000004</v>
      </c>
      <c r="V70" s="7">
        <v>5.4238382759999997</v>
      </c>
      <c r="W70">
        <v>2347.28332</v>
      </c>
      <c r="X70" s="7">
        <v>2.3472833199999998</v>
      </c>
      <c r="Y70">
        <v>3112</v>
      </c>
      <c r="Z70">
        <v>18127.186099999999</v>
      </c>
      <c r="AA70">
        <v>27181.412939999998</v>
      </c>
      <c r="AB70">
        <v>173</v>
      </c>
      <c r="AC70" t="s">
        <v>39</v>
      </c>
      <c r="AD70">
        <v>4531.7965249999997</v>
      </c>
      <c r="AE70">
        <v>6795.3532349999996</v>
      </c>
      <c r="AF70" s="7" t="s">
        <v>40</v>
      </c>
      <c r="AG70">
        <f t="shared" si="3"/>
        <v>1</v>
      </c>
    </row>
    <row r="71" spans="1:33" x14ac:dyDescent="0.3">
      <c r="A71" s="7" t="s">
        <v>34</v>
      </c>
      <c r="B71" s="7" t="s">
        <v>35</v>
      </c>
      <c r="C71" s="8">
        <v>40121003</v>
      </c>
      <c r="E71" s="7" t="s">
        <v>160</v>
      </c>
      <c r="F71" s="7" t="s">
        <v>161</v>
      </c>
      <c r="I71" t="s">
        <v>38</v>
      </c>
      <c r="J71">
        <v>294</v>
      </c>
      <c r="K71">
        <v>25</v>
      </c>
      <c r="L71">
        <v>30</v>
      </c>
      <c r="M71">
        <v>226.81914420000001</v>
      </c>
      <c r="N71">
        <v>64994.753539999998</v>
      </c>
      <c r="O71">
        <v>1</v>
      </c>
      <c r="P71" s="7">
        <v>42.756019999999999</v>
      </c>
      <c r="Q71" s="7">
        <v>-80.259839999999997</v>
      </c>
      <c r="R71" s="21">
        <v>0</v>
      </c>
      <c r="S71" s="21">
        <v>59018.35871</v>
      </c>
      <c r="T71" s="21">
        <v>0</v>
      </c>
      <c r="U71" s="21">
        <v>64767.934399999998</v>
      </c>
      <c r="V71" s="7">
        <v>64.767934400000001</v>
      </c>
      <c r="W71">
        <v>5749.5756860000001</v>
      </c>
      <c r="X71" s="7">
        <v>5.749575686</v>
      </c>
      <c r="Y71">
        <v>3106</v>
      </c>
      <c r="Z71">
        <v>37120.562230000003</v>
      </c>
      <c r="AA71">
        <v>119766.0117</v>
      </c>
      <c r="AB71">
        <v>209.2857143</v>
      </c>
      <c r="AC71" t="s">
        <v>39</v>
      </c>
      <c r="AD71">
        <v>9280.1405579999991</v>
      </c>
      <c r="AE71">
        <v>29941.502929999999</v>
      </c>
      <c r="AF71" s="7" t="s">
        <v>40</v>
      </c>
      <c r="AG71">
        <f t="shared" si="3"/>
        <v>1</v>
      </c>
    </row>
    <row r="72" spans="1:33" x14ac:dyDescent="0.3">
      <c r="A72" s="7" t="s">
        <v>34</v>
      </c>
      <c r="B72" s="7" t="s">
        <v>35</v>
      </c>
      <c r="C72" s="8">
        <v>40127004</v>
      </c>
      <c r="E72" s="7" t="s">
        <v>162</v>
      </c>
      <c r="F72" s="7" t="s">
        <v>163</v>
      </c>
      <c r="I72" t="s">
        <v>38</v>
      </c>
      <c r="J72">
        <v>295</v>
      </c>
      <c r="K72">
        <v>25</v>
      </c>
      <c r="L72">
        <v>0</v>
      </c>
      <c r="M72">
        <v>413.35719239999997</v>
      </c>
      <c r="N72">
        <v>148358.98449999999</v>
      </c>
      <c r="O72">
        <v>1</v>
      </c>
      <c r="P72" s="7">
        <v>42.790863999999999</v>
      </c>
      <c r="Q72" s="7">
        <v>-80.200378000000001</v>
      </c>
      <c r="R72" s="21">
        <v>0</v>
      </c>
      <c r="S72" s="21">
        <v>126022.6265</v>
      </c>
      <c r="T72" s="21">
        <v>31.741715979999999</v>
      </c>
      <c r="U72" s="21">
        <v>147945.62729999999</v>
      </c>
      <c r="V72" s="7">
        <v>147.94562730000001</v>
      </c>
      <c r="W72">
        <v>21954.74252</v>
      </c>
      <c r="X72" s="7">
        <v>21.95474252</v>
      </c>
      <c r="Y72">
        <v>3100</v>
      </c>
      <c r="Z72">
        <v>91212.739159999997</v>
      </c>
      <c r="AA72">
        <v>229528.51930000001</v>
      </c>
      <c r="AB72">
        <v>233.84129580000001</v>
      </c>
      <c r="AC72" t="s">
        <v>61</v>
      </c>
      <c r="AD72">
        <v>22803.184789999999</v>
      </c>
      <c r="AE72">
        <v>57382.129829999998</v>
      </c>
      <c r="AF72" s="7" t="s">
        <v>62</v>
      </c>
      <c r="AG72">
        <f t="shared" si="3"/>
        <v>0</v>
      </c>
    </row>
    <row r="73" spans="1:33" x14ac:dyDescent="0.3">
      <c r="A73" s="7" t="s">
        <v>34</v>
      </c>
      <c r="B73" s="7" t="s">
        <v>35</v>
      </c>
      <c r="C73" s="8">
        <v>40149238</v>
      </c>
      <c r="E73" s="7" t="s">
        <v>164</v>
      </c>
      <c r="F73" s="7" t="s">
        <v>165</v>
      </c>
      <c r="I73" t="s">
        <v>38</v>
      </c>
      <c r="J73">
        <v>296</v>
      </c>
      <c r="K73">
        <v>25</v>
      </c>
      <c r="L73">
        <v>46</v>
      </c>
      <c r="M73">
        <v>244.47162660000001</v>
      </c>
      <c r="N73">
        <v>8694136.4220000003</v>
      </c>
      <c r="O73">
        <v>15</v>
      </c>
      <c r="P73" s="7">
        <v>43.073500000000003</v>
      </c>
      <c r="Q73" s="7">
        <v>-79.960499999999996</v>
      </c>
      <c r="R73" s="21">
        <v>0</v>
      </c>
      <c r="S73" s="21">
        <v>5769747.648</v>
      </c>
      <c r="T73" s="21">
        <v>2698.4958139999999</v>
      </c>
      <c r="U73" s="21">
        <v>8693891.9499999993</v>
      </c>
      <c r="V73" s="7">
        <v>8693.8919499999993</v>
      </c>
      <c r="W73">
        <v>2926842.798</v>
      </c>
      <c r="X73" s="7">
        <v>2926.8427980000001</v>
      </c>
      <c r="Y73">
        <v>3064</v>
      </c>
      <c r="Z73">
        <v>1585272.611</v>
      </c>
      <c r="AA73">
        <v>2684135.926</v>
      </c>
      <c r="AB73">
        <v>234.8386514</v>
      </c>
      <c r="AC73" t="s">
        <v>61</v>
      </c>
      <c r="AD73">
        <v>396318.15279999998</v>
      </c>
      <c r="AE73">
        <v>671033.98149999999</v>
      </c>
      <c r="AF73" s="7" t="s">
        <v>62</v>
      </c>
      <c r="AG73">
        <f t="shared" si="3"/>
        <v>0</v>
      </c>
    </row>
    <row r="74" spans="1:33" x14ac:dyDescent="0.3">
      <c r="A74" s="7" t="s">
        <v>34</v>
      </c>
      <c r="B74" s="7" t="s">
        <v>35</v>
      </c>
      <c r="C74" s="8">
        <v>50019002</v>
      </c>
      <c r="E74" s="7" t="s">
        <v>166</v>
      </c>
      <c r="F74" s="7" t="s">
        <v>167</v>
      </c>
      <c r="I74" t="s">
        <v>38</v>
      </c>
      <c r="J74">
        <v>381</v>
      </c>
      <c r="K74">
        <v>27</v>
      </c>
      <c r="L74">
        <v>116</v>
      </c>
      <c r="M74">
        <v>9.9386887749999993</v>
      </c>
      <c r="N74">
        <v>266571.89490000001</v>
      </c>
      <c r="O74">
        <v>2</v>
      </c>
      <c r="P74" s="7">
        <v>43.198900000000002</v>
      </c>
      <c r="Q74" s="7">
        <v>-79.265900000000002</v>
      </c>
      <c r="R74" s="21">
        <v>0</v>
      </c>
      <c r="S74" s="21">
        <v>38847.872459999999</v>
      </c>
      <c r="T74" s="21">
        <v>107.0379923</v>
      </c>
      <c r="U74" s="21">
        <v>266561.95620000002</v>
      </c>
      <c r="V74" s="7">
        <v>266.5619562</v>
      </c>
      <c r="W74">
        <v>227821.12169999999</v>
      </c>
      <c r="X74" s="7">
        <v>227.82112169999999</v>
      </c>
      <c r="Y74">
        <v>3008</v>
      </c>
      <c r="Z74">
        <v>164639.64629999999</v>
      </c>
      <c r="AA74">
        <v>177633.46530000001</v>
      </c>
      <c r="AB74">
        <v>34.1</v>
      </c>
      <c r="AC74" t="s">
        <v>39</v>
      </c>
      <c r="AD74">
        <v>41159.91158</v>
      </c>
      <c r="AE74">
        <v>44408.366329999997</v>
      </c>
      <c r="AF74" s="7" t="s">
        <v>62</v>
      </c>
      <c r="AG74">
        <f t="shared" si="3"/>
        <v>0</v>
      </c>
    </row>
    <row r="75" spans="1:33" x14ac:dyDescent="0.3">
      <c r="A75" s="7" t="s">
        <v>34</v>
      </c>
      <c r="B75" s="7" t="s">
        <v>35</v>
      </c>
      <c r="C75" s="8">
        <v>50060062</v>
      </c>
      <c r="E75" s="7" t="s">
        <v>168</v>
      </c>
      <c r="F75" s="7" t="s">
        <v>169</v>
      </c>
      <c r="I75" t="s">
        <v>38</v>
      </c>
      <c r="J75">
        <v>300</v>
      </c>
      <c r="K75">
        <v>27</v>
      </c>
      <c r="L75">
        <v>1</v>
      </c>
      <c r="M75">
        <v>1813.6545410000001</v>
      </c>
      <c r="N75">
        <v>262441.2672</v>
      </c>
      <c r="O75">
        <v>1</v>
      </c>
      <c r="P75" s="7">
        <v>43.262258000000003</v>
      </c>
      <c r="Q75" s="7">
        <v>-79.951673999999997</v>
      </c>
      <c r="R75" s="21">
        <v>1</v>
      </c>
      <c r="S75" s="21">
        <v>197521.96299999999</v>
      </c>
      <c r="T75" s="21">
        <v>81.639535170000002</v>
      </c>
      <c r="U75" s="21">
        <v>260627.6127</v>
      </c>
      <c r="V75" s="7">
        <v>260.62761269999999</v>
      </c>
      <c r="W75">
        <v>63187.289190000003</v>
      </c>
      <c r="X75" s="7">
        <v>63.187289190000001</v>
      </c>
      <c r="Y75">
        <v>2957</v>
      </c>
      <c r="Z75">
        <v>113544.3977</v>
      </c>
      <c r="AA75">
        <v>225335.80549999999</v>
      </c>
      <c r="AB75">
        <v>190.18809039999999</v>
      </c>
      <c r="AC75" t="s">
        <v>61</v>
      </c>
      <c r="AD75">
        <v>28386.099429999998</v>
      </c>
      <c r="AE75">
        <v>56333.951379999999</v>
      </c>
      <c r="AF75" s="16" t="s">
        <v>40</v>
      </c>
      <c r="AG75">
        <f t="shared" si="3"/>
        <v>1</v>
      </c>
    </row>
    <row r="76" spans="1:33" x14ac:dyDescent="0.3">
      <c r="A76" s="7" t="s">
        <v>34</v>
      </c>
      <c r="B76" s="7" t="s">
        <v>35</v>
      </c>
      <c r="C76" s="8">
        <v>50064052</v>
      </c>
      <c r="E76" s="7" t="s">
        <v>170</v>
      </c>
      <c r="F76" s="7" t="s">
        <v>171</v>
      </c>
      <c r="I76" t="s">
        <v>38</v>
      </c>
      <c r="J76">
        <v>330</v>
      </c>
      <c r="K76">
        <v>27</v>
      </c>
      <c r="L76">
        <v>2</v>
      </c>
      <c r="M76">
        <v>37.225262139999998</v>
      </c>
      <c r="N76">
        <v>6848.78035</v>
      </c>
      <c r="O76">
        <v>0</v>
      </c>
      <c r="P76" s="7">
        <v>43.300448000000003</v>
      </c>
      <c r="Q76" s="7">
        <v>-79.874596999999994</v>
      </c>
      <c r="R76" s="21">
        <v>1</v>
      </c>
      <c r="S76" s="21">
        <v>0</v>
      </c>
      <c r="T76" s="21">
        <v>0</v>
      </c>
      <c r="U76" s="21">
        <v>6811.5550880000001</v>
      </c>
      <c r="V76" s="7">
        <v>6.8115550880000004</v>
      </c>
      <c r="W76">
        <v>6811.5550880000001</v>
      </c>
      <c r="X76" s="7">
        <v>6.8115550880000004</v>
      </c>
      <c r="Y76">
        <v>2953</v>
      </c>
      <c r="Z76">
        <v>32360.499029999999</v>
      </c>
      <c r="AA76">
        <v>32360.499029999999</v>
      </c>
      <c r="AB76">
        <v>189.5280515</v>
      </c>
      <c r="AC76" t="s">
        <v>61</v>
      </c>
      <c r="AD76">
        <v>8090.1247579999999</v>
      </c>
      <c r="AE76">
        <v>8090.1247579999999</v>
      </c>
      <c r="AF76" s="17" t="s">
        <v>40</v>
      </c>
      <c r="AG76">
        <f t="shared" si="3"/>
        <v>1</v>
      </c>
    </row>
    <row r="77" spans="1:33" x14ac:dyDescent="0.3">
      <c r="A77" s="7" t="s">
        <v>34</v>
      </c>
      <c r="B77" s="7" t="s">
        <v>35</v>
      </c>
      <c r="C77" s="8">
        <v>50076213</v>
      </c>
      <c r="E77" s="7" t="s">
        <v>172</v>
      </c>
      <c r="F77" s="7" t="s">
        <v>173</v>
      </c>
      <c r="I77" t="s">
        <v>38</v>
      </c>
      <c r="J77">
        <v>307</v>
      </c>
      <c r="K77">
        <v>27</v>
      </c>
      <c r="L77">
        <v>2</v>
      </c>
      <c r="M77">
        <v>816.23287379999999</v>
      </c>
      <c r="N77">
        <v>245506.89350000001</v>
      </c>
      <c r="O77">
        <v>1</v>
      </c>
      <c r="P77" s="7">
        <v>43.414630000000002</v>
      </c>
      <c r="Q77" s="7">
        <v>-79.922669999999997</v>
      </c>
      <c r="R77" s="21">
        <v>0</v>
      </c>
      <c r="S77" s="21">
        <v>238030.6329</v>
      </c>
      <c r="T77" s="21">
        <v>292.90258779999999</v>
      </c>
      <c r="U77" s="21">
        <v>244690.6606</v>
      </c>
      <c r="V77" s="7">
        <v>244.6906606</v>
      </c>
      <c r="W77">
        <v>6952.9303140000002</v>
      </c>
      <c r="X77" s="7">
        <v>6.9529303139999996</v>
      </c>
      <c r="Y77">
        <v>2937</v>
      </c>
      <c r="Z77">
        <v>41233.986299999997</v>
      </c>
      <c r="AA77">
        <v>230819.76010000001</v>
      </c>
      <c r="AB77">
        <v>235.2352941</v>
      </c>
      <c r="AC77" t="s">
        <v>39</v>
      </c>
      <c r="AD77">
        <v>10308.496580000001</v>
      </c>
      <c r="AE77">
        <v>57704.940029999998</v>
      </c>
      <c r="AF77" s="17" t="s">
        <v>40</v>
      </c>
      <c r="AG77">
        <f t="shared" si="3"/>
        <v>1</v>
      </c>
    </row>
    <row r="78" spans="1:33" x14ac:dyDescent="0.3">
      <c r="A78" s="7" t="s">
        <v>34</v>
      </c>
      <c r="B78" s="7" t="s">
        <v>35</v>
      </c>
      <c r="C78" s="8">
        <v>50092259</v>
      </c>
      <c r="E78" s="7" t="s">
        <v>174</v>
      </c>
      <c r="F78" s="7" t="s">
        <v>175</v>
      </c>
      <c r="I78" t="s">
        <v>38</v>
      </c>
      <c r="J78">
        <v>316</v>
      </c>
      <c r="K78">
        <v>27</v>
      </c>
      <c r="L78">
        <v>35</v>
      </c>
      <c r="M78">
        <v>0</v>
      </c>
      <c r="N78">
        <v>1261516.3640000001</v>
      </c>
      <c r="O78">
        <v>2</v>
      </c>
      <c r="P78" s="7">
        <v>43.577578150000001</v>
      </c>
      <c r="Q78" s="7">
        <v>-79.703084899999993</v>
      </c>
      <c r="R78" s="21">
        <v>0</v>
      </c>
      <c r="S78" s="21">
        <v>975250.08400000003</v>
      </c>
      <c r="T78" s="21">
        <v>369.94989870000001</v>
      </c>
      <c r="U78" s="21">
        <v>1261516.3640000001</v>
      </c>
      <c r="V78" s="7">
        <v>1261.5163640000001</v>
      </c>
      <c r="W78">
        <v>286636.22989999998</v>
      </c>
      <c r="X78" s="7">
        <v>286.63622989999999</v>
      </c>
      <c r="Y78">
        <v>2917</v>
      </c>
      <c r="Z78">
        <v>282642.40980000002</v>
      </c>
      <c r="AA78">
        <v>578799.5514</v>
      </c>
      <c r="AB78">
        <v>200</v>
      </c>
      <c r="AC78" t="s">
        <v>39</v>
      </c>
      <c r="AD78">
        <v>70660.602450000006</v>
      </c>
      <c r="AE78">
        <v>144699.8879</v>
      </c>
      <c r="AF78" s="16" t="s">
        <v>40</v>
      </c>
      <c r="AG78">
        <f t="shared" si="3"/>
        <v>1</v>
      </c>
    </row>
    <row r="79" spans="1:33" x14ac:dyDescent="0.3">
      <c r="A79" s="7" t="s">
        <v>34</v>
      </c>
      <c r="B79" s="7" t="s">
        <v>35</v>
      </c>
      <c r="C79" s="8">
        <v>50092281</v>
      </c>
      <c r="E79" s="7" t="s">
        <v>174</v>
      </c>
      <c r="F79" s="7" t="s">
        <v>176</v>
      </c>
      <c r="I79" t="s">
        <v>38</v>
      </c>
      <c r="J79">
        <v>317</v>
      </c>
      <c r="K79">
        <v>27</v>
      </c>
      <c r="L79">
        <v>16</v>
      </c>
      <c r="M79">
        <v>62.629085940000003</v>
      </c>
      <c r="N79">
        <v>958214.78529999999</v>
      </c>
      <c r="O79">
        <v>2</v>
      </c>
      <c r="P79" s="7">
        <v>43.648699999999998</v>
      </c>
      <c r="Q79" s="7">
        <v>-79.859300000000005</v>
      </c>
      <c r="R79" s="21">
        <v>0</v>
      </c>
      <c r="S79" s="21">
        <v>824862.40700000001</v>
      </c>
      <c r="T79" s="21">
        <v>778.03443770000001</v>
      </c>
      <c r="U79" s="21">
        <v>958152.15619999997</v>
      </c>
      <c r="V79" s="7">
        <v>958.15215620000004</v>
      </c>
      <c r="W79">
        <v>134067.7837</v>
      </c>
      <c r="X79" s="7">
        <v>134.06778370000001</v>
      </c>
      <c r="Y79">
        <v>2917</v>
      </c>
      <c r="Z79">
        <v>195710.0385</v>
      </c>
      <c r="AA79">
        <v>506694.45520000003</v>
      </c>
      <c r="AB79">
        <v>200</v>
      </c>
      <c r="AC79" t="s">
        <v>39</v>
      </c>
      <c r="AD79">
        <v>48927.50963</v>
      </c>
      <c r="AE79">
        <v>126673.61380000001</v>
      </c>
      <c r="AF79" s="17" t="s">
        <v>40</v>
      </c>
      <c r="AG79">
        <f t="shared" si="3"/>
        <v>1</v>
      </c>
    </row>
    <row r="80" spans="1:33" x14ac:dyDescent="0.3">
      <c r="A80" s="7" t="s">
        <v>34</v>
      </c>
      <c r="B80" s="7" t="s">
        <v>35</v>
      </c>
      <c r="C80" s="9">
        <v>50092518</v>
      </c>
      <c r="D80" s="3"/>
      <c r="E80" s="7" t="s">
        <v>174</v>
      </c>
      <c r="F80" s="7" t="s">
        <v>177</v>
      </c>
      <c r="I80" t="s">
        <v>38</v>
      </c>
      <c r="J80">
        <v>7</v>
      </c>
      <c r="K80">
        <v>27</v>
      </c>
      <c r="L80">
        <v>2</v>
      </c>
      <c r="M80">
        <v>8.1071086549999993</v>
      </c>
      <c r="N80">
        <v>5883.0656989999998</v>
      </c>
      <c r="O80">
        <v>0</v>
      </c>
      <c r="P80" s="7">
        <v>43.617773</v>
      </c>
      <c r="Q80" s="7">
        <v>-79.798745999999994</v>
      </c>
      <c r="R80" s="21">
        <v>0</v>
      </c>
      <c r="S80" s="21">
        <v>0</v>
      </c>
      <c r="T80" s="21">
        <v>0</v>
      </c>
      <c r="U80" s="21">
        <v>5874.9585903449997</v>
      </c>
      <c r="V80" s="7">
        <f>U80/1000</f>
        <v>5.8749585903449999</v>
      </c>
      <c r="W80">
        <v>5874.9585903449997</v>
      </c>
      <c r="X80" s="13">
        <f>W80/1000</f>
        <v>5.8749585903449999</v>
      </c>
      <c r="Y80" s="4"/>
      <c r="AF80" s="18"/>
      <c r="AG80"/>
    </row>
    <row r="81" spans="1:33" x14ac:dyDescent="0.3">
      <c r="A81" s="7" t="s">
        <v>34</v>
      </c>
      <c r="B81" s="7" t="s">
        <v>35</v>
      </c>
      <c r="C81" s="8">
        <v>50099005</v>
      </c>
      <c r="E81" s="7" t="s">
        <v>178</v>
      </c>
      <c r="F81" s="7" t="s">
        <v>179</v>
      </c>
      <c r="I81" t="s">
        <v>38</v>
      </c>
      <c r="J81">
        <v>342</v>
      </c>
      <c r="K81">
        <v>27</v>
      </c>
      <c r="L81">
        <v>1</v>
      </c>
      <c r="M81">
        <v>672.80098799999996</v>
      </c>
      <c r="N81">
        <v>67543.140440000003</v>
      </c>
      <c r="O81">
        <v>0</v>
      </c>
      <c r="P81" s="7">
        <v>43.625632000000003</v>
      </c>
      <c r="Q81" s="7">
        <v>-79.488399000000001</v>
      </c>
      <c r="R81" s="21">
        <v>1</v>
      </c>
      <c r="S81" s="21">
        <v>0</v>
      </c>
      <c r="T81" s="21">
        <v>0</v>
      </c>
      <c r="U81" s="21">
        <v>66870.339449999999</v>
      </c>
      <c r="V81" s="7">
        <v>66.870339450000003</v>
      </c>
      <c r="W81">
        <v>66870.339449999999</v>
      </c>
      <c r="X81" s="7">
        <v>66.870339450000003</v>
      </c>
      <c r="Y81">
        <v>2910</v>
      </c>
      <c r="Z81">
        <v>103015.1942</v>
      </c>
      <c r="AA81">
        <v>103015.1942</v>
      </c>
      <c r="AB81">
        <v>259.02147000000002</v>
      </c>
      <c r="AC81" t="s">
        <v>61</v>
      </c>
      <c r="AD81">
        <v>25753.79855</v>
      </c>
      <c r="AE81">
        <v>25753.79855</v>
      </c>
      <c r="AF81" s="17" t="s">
        <v>62</v>
      </c>
      <c r="AG81">
        <f t="shared" ref="AG81:AG102" si="4">IF(AF81="YES",1,0)</f>
        <v>0</v>
      </c>
    </row>
    <row r="82" spans="1:33" x14ac:dyDescent="0.3">
      <c r="A82" s="7" t="s">
        <v>34</v>
      </c>
      <c r="B82" s="7" t="s">
        <v>35</v>
      </c>
      <c r="C82" s="8">
        <v>50100010</v>
      </c>
      <c r="E82" s="7" t="s">
        <v>180</v>
      </c>
      <c r="F82" s="7" t="s">
        <v>181</v>
      </c>
      <c r="I82" t="s">
        <v>38</v>
      </c>
      <c r="J82">
        <v>332</v>
      </c>
      <c r="K82">
        <v>27</v>
      </c>
      <c r="L82">
        <v>2</v>
      </c>
      <c r="M82">
        <v>1044.28909</v>
      </c>
      <c r="N82">
        <v>1971566.6429999999</v>
      </c>
      <c r="O82">
        <v>1</v>
      </c>
      <c r="P82" s="7">
        <v>43.652139149999996</v>
      </c>
      <c r="Q82" s="7">
        <v>-79.495651780000003</v>
      </c>
      <c r="R82" s="21">
        <v>1</v>
      </c>
      <c r="S82" s="21">
        <v>1971566.6429999999</v>
      </c>
      <c r="T82" s="21">
        <v>1761.5475329999999</v>
      </c>
      <c r="U82" s="21">
        <v>1970522.3540000001</v>
      </c>
      <c r="V82" s="7">
        <v>1970.522354</v>
      </c>
      <c r="W82">
        <v>717.25844300000006</v>
      </c>
      <c r="X82" s="7">
        <v>0.71725844299999997</v>
      </c>
      <c r="Y82">
        <v>2908</v>
      </c>
      <c r="Z82">
        <v>15914.701290000001</v>
      </c>
      <c r="AA82">
        <v>733157.44299999997</v>
      </c>
      <c r="AB82">
        <v>213.57680479999999</v>
      </c>
      <c r="AC82" t="s">
        <v>61</v>
      </c>
      <c r="AD82">
        <v>3978.6753229999999</v>
      </c>
      <c r="AE82">
        <v>183289.36079999999</v>
      </c>
      <c r="AF82" s="16" t="s">
        <v>62</v>
      </c>
      <c r="AG82">
        <f t="shared" si="4"/>
        <v>0</v>
      </c>
    </row>
    <row r="83" spans="1:33" x14ac:dyDescent="0.3">
      <c r="A83" s="7" t="s">
        <v>34</v>
      </c>
      <c r="B83" s="7" t="s">
        <v>35</v>
      </c>
      <c r="C83" s="8">
        <v>50110089</v>
      </c>
      <c r="E83" s="7" t="s">
        <v>182</v>
      </c>
      <c r="F83" s="7" t="s">
        <v>183</v>
      </c>
      <c r="I83" t="s">
        <v>38</v>
      </c>
      <c r="J83">
        <v>359</v>
      </c>
      <c r="K83">
        <v>27</v>
      </c>
      <c r="L83">
        <v>0</v>
      </c>
      <c r="M83">
        <v>136.6663791</v>
      </c>
      <c r="N83">
        <v>255451.24160000001</v>
      </c>
      <c r="O83">
        <v>1</v>
      </c>
      <c r="P83" s="7">
        <v>43.858781999999998</v>
      </c>
      <c r="Q83" s="7">
        <v>-79.234166999999999</v>
      </c>
      <c r="R83" s="21">
        <v>1</v>
      </c>
      <c r="S83" s="21">
        <v>226408.19820000001</v>
      </c>
      <c r="T83" s="21">
        <v>306.8736581</v>
      </c>
      <c r="U83" s="21">
        <v>255314.57519999999</v>
      </c>
      <c r="V83" s="7">
        <v>255.31457520000001</v>
      </c>
      <c r="W83">
        <v>29213.250680000001</v>
      </c>
      <c r="X83" s="7">
        <v>29.213250680000002</v>
      </c>
      <c r="Y83">
        <v>2899</v>
      </c>
      <c r="Z83">
        <v>82535.943209999998</v>
      </c>
      <c r="AA83">
        <v>235529.12530000001</v>
      </c>
      <c r="AB83">
        <v>221.92380729999999</v>
      </c>
      <c r="AC83" t="s">
        <v>61</v>
      </c>
      <c r="AD83">
        <v>20633.985799999999</v>
      </c>
      <c r="AE83">
        <v>58882.281329999998</v>
      </c>
      <c r="AF83" s="17" t="s">
        <v>40</v>
      </c>
      <c r="AG83">
        <f t="shared" si="4"/>
        <v>1</v>
      </c>
    </row>
    <row r="84" spans="1:33" x14ac:dyDescent="0.3">
      <c r="A84" s="7" t="s">
        <v>34</v>
      </c>
      <c r="B84" s="7" t="s">
        <v>35</v>
      </c>
      <c r="C84" s="8">
        <v>50117021</v>
      </c>
      <c r="E84" s="7" t="s">
        <v>184</v>
      </c>
      <c r="F84" s="7" t="s">
        <v>185</v>
      </c>
      <c r="I84" t="s">
        <v>38</v>
      </c>
      <c r="J84">
        <v>320</v>
      </c>
      <c r="K84">
        <v>27</v>
      </c>
      <c r="L84">
        <v>8</v>
      </c>
      <c r="M84">
        <v>57.258233070000003</v>
      </c>
      <c r="N84">
        <v>506280.53</v>
      </c>
      <c r="O84">
        <v>3</v>
      </c>
      <c r="P84" s="7">
        <v>43.848570000000002</v>
      </c>
      <c r="Q84" s="7">
        <v>-79.056179999999998</v>
      </c>
      <c r="R84" s="21">
        <v>1</v>
      </c>
      <c r="S84" s="21">
        <v>327101.31300000002</v>
      </c>
      <c r="T84" s="21">
        <v>997.82431099999997</v>
      </c>
      <c r="U84" s="21">
        <v>506223.27179999999</v>
      </c>
      <c r="V84" s="7">
        <v>506.22327180000002</v>
      </c>
      <c r="W84">
        <v>180119.7831</v>
      </c>
      <c r="X84" s="7">
        <v>180.11978310000001</v>
      </c>
      <c r="Y84">
        <v>2893</v>
      </c>
      <c r="Z84">
        <v>192991.2493</v>
      </c>
      <c r="AA84">
        <v>318136.02250000002</v>
      </c>
      <c r="AB84">
        <v>217.70588240000001</v>
      </c>
      <c r="AC84" t="s">
        <v>39</v>
      </c>
      <c r="AD84">
        <v>48247.812330000001</v>
      </c>
      <c r="AE84">
        <v>79534.00563</v>
      </c>
      <c r="AF84" s="16" t="s">
        <v>40</v>
      </c>
      <c r="AG84">
        <f t="shared" si="4"/>
        <v>1</v>
      </c>
    </row>
    <row r="85" spans="1:33" x14ac:dyDescent="0.3">
      <c r="A85" s="7" t="s">
        <v>34</v>
      </c>
      <c r="B85" s="7" t="s">
        <v>35</v>
      </c>
      <c r="C85" s="8">
        <v>50117078</v>
      </c>
      <c r="E85" s="7" t="s">
        <v>186</v>
      </c>
      <c r="F85" s="7" t="s">
        <v>187</v>
      </c>
      <c r="I85" t="s">
        <v>38</v>
      </c>
      <c r="J85">
        <v>319</v>
      </c>
      <c r="K85">
        <v>27</v>
      </c>
      <c r="L85">
        <v>4</v>
      </c>
      <c r="M85">
        <v>982.07458080000004</v>
      </c>
      <c r="N85">
        <v>120260.8922</v>
      </c>
      <c r="O85">
        <v>3</v>
      </c>
      <c r="P85" s="7">
        <v>43.937047</v>
      </c>
      <c r="Q85" s="7">
        <v>-79.077976000000007</v>
      </c>
      <c r="R85" s="21">
        <v>1</v>
      </c>
      <c r="S85" s="21">
        <v>5619.8298839999998</v>
      </c>
      <c r="T85" s="21">
        <v>400.68439050000001</v>
      </c>
      <c r="U85" s="21">
        <v>119278.81759999999</v>
      </c>
      <c r="V85" s="7">
        <v>119.2788176</v>
      </c>
      <c r="W85">
        <v>114059.6721</v>
      </c>
      <c r="X85" s="7">
        <v>114.0596721</v>
      </c>
      <c r="Y85">
        <v>2893</v>
      </c>
      <c r="Z85">
        <v>154723.88529999999</v>
      </c>
      <c r="AA85">
        <v>158108.87100000001</v>
      </c>
      <c r="AB85">
        <v>217.70588240000001</v>
      </c>
      <c r="AC85" t="s">
        <v>39</v>
      </c>
      <c r="AD85">
        <v>38680.97133</v>
      </c>
      <c r="AE85">
        <v>39527.217750000003</v>
      </c>
      <c r="AF85" s="17" t="s">
        <v>188</v>
      </c>
      <c r="AG85">
        <f t="shared" si="4"/>
        <v>1</v>
      </c>
    </row>
    <row r="86" spans="1:33" x14ac:dyDescent="0.3">
      <c r="A86" s="7" t="s">
        <v>34</v>
      </c>
      <c r="B86" s="7" t="s">
        <v>35</v>
      </c>
      <c r="C86" s="8">
        <v>50117124</v>
      </c>
      <c r="E86" s="7" t="s">
        <v>184</v>
      </c>
      <c r="F86" s="7" t="s">
        <v>189</v>
      </c>
      <c r="I86" t="s">
        <v>38</v>
      </c>
      <c r="J86">
        <v>321</v>
      </c>
      <c r="K86">
        <v>27</v>
      </c>
      <c r="L86">
        <v>2</v>
      </c>
      <c r="M86">
        <v>5.576453989</v>
      </c>
      <c r="N86">
        <v>202102.3677</v>
      </c>
      <c r="O86">
        <v>2</v>
      </c>
      <c r="P86" s="7">
        <v>43.890900000000002</v>
      </c>
      <c r="Q86" s="7">
        <v>-79.167699999999996</v>
      </c>
      <c r="R86" s="21">
        <v>1</v>
      </c>
      <c r="S86" s="21">
        <v>45700.924850000003</v>
      </c>
      <c r="T86" s="21">
        <v>501.39480759999998</v>
      </c>
      <c r="U86" s="21">
        <v>202096.79120000001</v>
      </c>
      <c r="V86" s="7">
        <v>202.09679120000001</v>
      </c>
      <c r="W86">
        <v>156897.26120000001</v>
      </c>
      <c r="X86" s="7">
        <v>156.8972612</v>
      </c>
      <c r="Y86">
        <v>2893</v>
      </c>
      <c r="Z86">
        <v>180526.81099999999</v>
      </c>
      <c r="AA86">
        <v>204042.97750000001</v>
      </c>
      <c r="AB86">
        <v>217.70588240000001</v>
      </c>
      <c r="AC86" t="s">
        <v>39</v>
      </c>
      <c r="AD86">
        <v>45131.702749999997</v>
      </c>
      <c r="AE86">
        <v>51010.744379999996</v>
      </c>
      <c r="AF86" s="17" t="s">
        <v>40</v>
      </c>
      <c r="AG86">
        <f t="shared" si="4"/>
        <v>1</v>
      </c>
    </row>
    <row r="87" spans="1:33" x14ac:dyDescent="0.3">
      <c r="A87" s="7" t="s">
        <v>34</v>
      </c>
      <c r="B87" s="7" t="s">
        <v>35</v>
      </c>
      <c r="C87" s="8">
        <v>50120059</v>
      </c>
      <c r="E87" s="7" t="s">
        <v>190</v>
      </c>
      <c r="F87" s="7" t="s">
        <v>191</v>
      </c>
      <c r="I87" t="s">
        <v>38</v>
      </c>
      <c r="J87">
        <v>309</v>
      </c>
      <c r="K87">
        <v>27</v>
      </c>
      <c r="L87">
        <v>0</v>
      </c>
      <c r="M87">
        <v>237.09719440000001</v>
      </c>
      <c r="N87">
        <v>20947.486690000002</v>
      </c>
      <c r="O87">
        <v>1</v>
      </c>
      <c r="P87" s="7">
        <v>43.909331000000002</v>
      </c>
      <c r="Q87" s="7">
        <v>-79.022385999999997</v>
      </c>
      <c r="R87" s="21">
        <v>1</v>
      </c>
      <c r="S87" s="21">
        <v>19599.437880000001</v>
      </c>
      <c r="T87" s="21">
        <v>0</v>
      </c>
      <c r="U87" s="21">
        <v>20710.389500000001</v>
      </c>
      <c r="V87" s="7">
        <v>20.710389500000002</v>
      </c>
      <c r="W87">
        <v>1110.9516160000001</v>
      </c>
      <c r="X87" s="7">
        <v>1.1109516159999999</v>
      </c>
      <c r="Y87">
        <v>2891</v>
      </c>
      <c r="Z87">
        <v>12127.748</v>
      </c>
      <c r="AA87">
        <v>49924.958599999998</v>
      </c>
      <c r="AB87">
        <v>222.55965359999999</v>
      </c>
      <c r="AC87" t="s">
        <v>61</v>
      </c>
      <c r="AD87">
        <v>3031.9369999999999</v>
      </c>
      <c r="AE87">
        <v>12481.23965</v>
      </c>
      <c r="AF87" s="17" t="s">
        <v>40</v>
      </c>
      <c r="AG87">
        <f t="shared" si="4"/>
        <v>1</v>
      </c>
    </row>
    <row r="88" spans="1:33" x14ac:dyDescent="0.3">
      <c r="A88" s="7" t="s">
        <v>34</v>
      </c>
      <c r="B88" s="7" t="s">
        <v>35</v>
      </c>
      <c r="C88" s="8">
        <v>50124056</v>
      </c>
      <c r="E88" s="7" t="s">
        <v>192</v>
      </c>
      <c r="F88" s="7" t="s">
        <v>193</v>
      </c>
      <c r="I88" t="s">
        <v>38</v>
      </c>
      <c r="J88">
        <v>349</v>
      </c>
      <c r="K88">
        <v>27</v>
      </c>
      <c r="L88">
        <v>0</v>
      </c>
      <c r="M88">
        <v>0</v>
      </c>
      <c r="N88">
        <v>100261.981</v>
      </c>
      <c r="O88">
        <v>1</v>
      </c>
      <c r="P88" s="7">
        <v>43.964399999999998</v>
      </c>
      <c r="Q88" s="7">
        <v>-78.933000000000007</v>
      </c>
      <c r="R88" s="21">
        <v>1</v>
      </c>
      <c r="S88" s="21">
        <v>34230.704250000003</v>
      </c>
      <c r="T88" s="21">
        <v>12.1850997</v>
      </c>
      <c r="U88" s="21">
        <v>100261.981</v>
      </c>
      <c r="V88" s="7">
        <v>100.26198100000001</v>
      </c>
      <c r="W88">
        <v>66043.461850000007</v>
      </c>
      <c r="X88" s="7">
        <v>66.04346185</v>
      </c>
      <c r="Y88">
        <v>2880</v>
      </c>
      <c r="Z88">
        <v>104897.92359999999</v>
      </c>
      <c r="AA88">
        <v>128370.3798</v>
      </c>
      <c r="AB88">
        <v>230.75</v>
      </c>
      <c r="AC88" t="s">
        <v>39</v>
      </c>
      <c r="AD88">
        <v>26224.480899999999</v>
      </c>
      <c r="AE88">
        <v>32092.594949999999</v>
      </c>
      <c r="AF88" s="17" t="s">
        <v>40</v>
      </c>
      <c r="AG88">
        <f t="shared" si="4"/>
        <v>1</v>
      </c>
    </row>
    <row r="89" spans="1:33" x14ac:dyDescent="0.3">
      <c r="A89" s="7" t="s">
        <v>34</v>
      </c>
      <c r="B89" s="7" t="s">
        <v>35</v>
      </c>
      <c r="C89" s="8">
        <v>50124114</v>
      </c>
      <c r="E89" s="7" t="s">
        <v>192</v>
      </c>
      <c r="F89" s="7" t="s">
        <v>194</v>
      </c>
      <c r="I89" t="s">
        <v>38</v>
      </c>
      <c r="J89">
        <v>350</v>
      </c>
      <c r="K89">
        <v>27</v>
      </c>
      <c r="L89">
        <v>4</v>
      </c>
      <c r="M89">
        <v>58.168515599999999</v>
      </c>
      <c r="N89">
        <v>124742.7892</v>
      </c>
      <c r="O89">
        <v>1</v>
      </c>
      <c r="P89" s="7">
        <v>43.944760000000002</v>
      </c>
      <c r="Q89" s="7">
        <v>-78.883799999999994</v>
      </c>
      <c r="R89" s="21">
        <v>1</v>
      </c>
      <c r="S89" s="21">
        <v>41083.064509999997</v>
      </c>
      <c r="T89" s="21">
        <v>34.584421110000001</v>
      </c>
      <c r="U89" s="21">
        <v>124684.6207</v>
      </c>
      <c r="V89" s="7">
        <v>124.6846207</v>
      </c>
      <c r="W89">
        <v>83636.140599999999</v>
      </c>
      <c r="X89" s="7">
        <v>83.636140600000004</v>
      </c>
      <c r="Y89">
        <v>2880</v>
      </c>
      <c r="Z89">
        <v>117591.8371</v>
      </c>
      <c r="AA89">
        <v>142646.10019999999</v>
      </c>
      <c r="AB89">
        <v>230.75</v>
      </c>
      <c r="AC89" t="s">
        <v>39</v>
      </c>
      <c r="AD89">
        <v>29397.959279999999</v>
      </c>
      <c r="AE89">
        <v>35661.525049999997</v>
      </c>
      <c r="AF89" s="17" t="s">
        <v>40</v>
      </c>
      <c r="AG89">
        <f t="shared" si="4"/>
        <v>1</v>
      </c>
    </row>
    <row r="90" spans="1:33" x14ac:dyDescent="0.3">
      <c r="A90" s="7" t="s">
        <v>34</v>
      </c>
      <c r="B90" s="7" t="s">
        <v>35</v>
      </c>
      <c r="C90" s="8">
        <v>50131008</v>
      </c>
      <c r="E90" s="7" t="s">
        <v>195</v>
      </c>
      <c r="F90" s="7" t="s">
        <v>196</v>
      </c>
      <c r="I90" t="s">
        <v>38</v>
      </c>
      <c r="J90">
        <v>305</v>
      </c>
      <c r="K90">
        <v>27</v>
      </c>
      <c r="L90">
        <v>6</v>
      </c>
      <c r="M90">
        <v>1151.4209639999999</v>
      </c>
      <c r="N90">
        <v>193890.8132</v>
      </c>
      <c r="O90">
        <v>1</v>
      </c>
      <c r="P90" s="7">
        <v>43.908065000000001</v>
      </c>
      <c r="Q90" s="7">
        <v>-78.688731000000004</v>
      </c>
      <c r="R90" s="21">
        <v>1</v>
      </c>
      <c r="S90" s="21">
        <v>177759.78520000001</v>
      </c>
      <c r="T90" s="21">
        <v>1094.807098</v>
      </c>
      <c r="U90" s="21">
        <v>192739.3922</v>
      </c>
      <c r="V90" s="7">
        <v>192.7393922</v>
      </c>
      <c r="W90">
        <v>16074.414129999999</v>
      </c>
      <c r="X90" s="7">
        <v>16.074414130000001</v>
      </c>
      <c r="Y90">
        <v>2868</v>
      </c>
      <c r="Z90">
        <v>55085.216220000002</v>
      </c>
      <c r="AA90">
        <v>183175.64559999999</v>
      </c>
      <c r="AB90">
        <v>211.5</v>
      </c>
      <c r="AC90" t="s">
        <v>39</v>
      </c>
      <c r="AD90">
        <v>13771.30406</v>
      </c>
      <c r="AE90">
        <v>45793.911399999997</v>
      </c>
      <c r="AF90" s="19" t="s">
        <v>40</v>
      </c>
      <c r="AG90">
        <f t="shared" si="4"/>
        <v>1</v>
      </c>
    </row>
    <row r="91" spans="1:33" x14ac:dyDescent="0.3">
      <c r="A91" s="7" t="s">
        <v>34</v>
      </c>
      <c r="B91" s="7" t="s">
        <v>35</v>
      </c>
      <c r="C91" s="8">
        <v>50132082</v>
      </c>
      <c r="E91" s="7" t="s">
        <v>197</v>
      </c>
      <c r="F91" s="7" t="s">
        <v>198</v>
      </c>
      <c r="I91" t="s">
        <v>38</v>
      </c>
      <c r="J91">
        <v>383</v>
      </c>
      <c r="K91">
        <v>27</v>
      </c>
      <c r="L91">
        <v>28</v>
      </c>
      <c r="M91">
        <v>0</v>
      </c>
      <c r="N91">
        <v>23799.288189999999</v>
      </c>
      <c r="O91">
        <v>0</v>
      </c>
      <c r="P91" s="7">
        <v>43.968454889999997</v>
      </c>
      <c r="Q91" s="7">
        <v>-78.616747219999993</v>
      </c>
      <c r="R91" s="21">
        <v>1</v>
      </c>
      <c r="S91" s="21">
        <v>0</v>
      </c>
      <c r="T91" s="21">
        <v>0</v>
      </c>
      <c r="U91" s="21">
        <v>23799.288189999999</v>
      </c>
      <c r="V91" s="7">
        <v>23.799288189999999</v>
      </c>
      <c r="W91">
        <v>23799.288189999999</v>
      </c>
      <c r="X91" s="7">
        <v>23.799288189999999</v>
      </c>
      <c r="Y91">
        <v>2866</v>
      </c>
      <c r="Z91">
        <v>61720.410519999998</v>
      </c>
      <c r="AA91">
        <v>61720.410519999998</v>
      </c>
      <c r="AB91">
        <v>220.3125</v>
      </c>
      <c r="AC91" t="s">
        <v>39</v>
      </c>
      <c r="AD91">
        <v>15430.102629999999</v>
      </c>
      <c r="AE91">
        <v>15430.102629999999</v>
      </c>
      <c r="AF91" s="19" t="s">
        <v>40</v>
      </c>
      <c r="AG91">
        <f t="shared" si="4"/>
        <v>1</v>
      </c>
    </row>
    <row r="92" spans="1:33" x14ac:dyDescent="0.3">
      <c r="A92" s="7" t="s">
        <v>34</v>
      </c>
      <c r="B92" s="7" t="s">
        <v>35</v>
      </c>
      <c r="C92" s="8">
        <v>50133002</v>
      </c>
      <c r="E92" s="7" t="s">
        <v>199</v>
      </c>
      <c r="F92" s="7" t="s">
        <v>200</v>
      </c>
      <c r="I92" t="s">
        <v>38</v>
      </c>
      <c r="J92">
        <v>328</v>
      </c>
      <c r="K92">
        <v>27</v>
      </c>
      <c r="L92">
        <v>3</v>
      </c>
      <c r="M92">
        <v>86.140524110000001</v>
      </c>
      <c r="N92">
        <v>124248.6747</v>
      </c>
      <c r="O92">
        <v>1</v>
      </c>
      <c r="P92" s="7">
        <v>43.903882000000003</v>
      </c>
      <c r="Q92" s="7">
        <v>-78.582901000000007</v>
      </c>
      <c r="R92" s="21">
        <v>1</v>
      </c>
      <c r="S92" s="21">
        <v>892.21622660000003</v>
      </c>
      <c r="T92" s="21">
        <v>0</v>
      </c>
      <c r="U92" s="21">
        <v>124162.53419999999</v>
      </c>
      <c r="V92" s="7">
        <v>124.1625342</v>
      </c>
      <c r="W92">
        <v>123270.31789999999</v>
      </c>
      <c r="X92" s="7">
        <v>123.27031789999999</v>
      </c>
      <c r="Y92">
        <v>2864</v>
      </c>
      <c r="Z92">
        <v>130050.4767</v>
      </c>
      <c r="AA92">
        <v>130504.93120000001</v>
      </c>
      <c r="AB92">
        <v>203</v>
      </c>
      <c r="AC92" t="s">
        <v>39</v>
      </c>
      <c r="AD92">
        <v>32512.619180000002</v>
      </c>
      <c r="AE92">
        <v>32626.232800000002</v>
      </c>
      <c r="AF92" s="17" t="s">
        <v>40</v>
      </c>
      <c r="AG92">
        <f t="shared" si="4"/>
        <v>1</v>
      </c>
    </row>
    <row r="93" spans="1:33" x14ac:dyDescent="0.3">
      <c r="A93" s="7" t="s">
        <v>34</v>
      </c>
      <c r="B93" s="7" t="s">
        <v>35</v>
      </c>
      <c r="C93" s="8">
        <v>50136005</v>
      </c>
      <c r="E93" s="7" t="s">
        <v>201</v>
      </c>
      <c r="F93" s="7" t="s">
        <v>202</v>
      </c>
      <c r="I93" t="s">
        <v>38</v>
      </c>
      <c r="J93">
        <v>356</v>
      </c>
      <c r="K93">
        <v>27</v>
      </c>
      <c r="L93">
        <v>1</v>
      </c>
      <c r="M93">
        <v>297.86688270000002</v>
      </c>
      <c r="N93">
        <v>36384.58786</v>
      </c>
      <c r="O93">
        <v>0</v>
      </c>
      <c r="P93" s="7">
        <v>43.905293</v>
      </c>
      <c r="Q93" s="7">
        <v>-78.458806999999993</v>
      </c>
      <c r="R93" s="21">
        <v>1</v>
      </c>
      <c r="S93" s="21">
        <v>0</v>
      </c>
      <c r="T93" s="21">
        <v>0</v>
      </c>
      <c r="U93" s="21">
        <v>36086.720979999998</v>
      </c>
      <c r="V93" s="7">
        <v>36.086720980000003</v>
      </c>
      <c r="W93">
        <v>36086.720979999998</v>
      </c>
      <c r="X93" s="7">
        <v>36.086720980000003</v>
      </c>
      <c r="Y93">
        <v>2858</v>
      </c>
      <c r="Z93">
        <v>56221.055919999999</v>
      </c>
      <c r="AA93">
        <v>56221.055919999999</v>
      </c>
      <c r="AB93">
        <v>230.99605260000001</v>
      </c>
      <c r="AC93" t="s">
        <v>61</v>
      </c>
      <c r="AD93">
        <v>14055.26398</v>
      </c>
      <c r="AE93">
        <v>14055.26398</v>
      </c>
      <c r="AF93" s="16" t="s">
        <v>62</v>
      </c>
      <c r="AG93">
        <f t="shared" si="4"/>
        <v>0</v>
      </c>
    </row>
    <row r="94" spans="1:33" x14ac:dyDescent="0.3">
      <c r="A94" s="7" t="s">
        <v>34</v>
      </c>
      <c r="B94" s="7" t="s">
        <v>35</v>
      </c>
      <c r="C94" s="8">
        <v>50140004</v>
      </c>
      <c r="E94" s="7" t="s">
        <v>203</v>
      </c>
      <c r="F94" s="7" t="s">
        <v>204</v>
      </c>
      <c r="I94" t="s">
        <v>38</v>
      </c>
      <c r="J94">
        <v>382</v>
      </c>
      <c r="K94">
        <v>27</v>
      </c>
      <c r="L94">
        <v>0</v>
      </c>
      <c r="M94">
        <v>254.6020518</v>
      </c>
      <c r="N94">
        <v>14044.25289</v>
      </c>
      <c r="O94">
        <v>0</v>
      </c>
      <c r="P94" s="7">
        <v>43.92227484</v>
      </c>
      <c r="Q94" s="7">
        <v>-78.399029110000001</v>
      </c>
      <c r="R94" s="21">
        <v>1</v>
      </c>
      <c r="S94" s="21">
        <v>0</v>
      </c>
      <c r="T94" s="21">
        <v>0</v>
      </c>
      <c r="U94" s="21">
        <v>13789.65084</v>
      </c>
      <c r="V94" s="7">
        <v>13.78965084</v>
      </c>
      <c r="W94">
        <v>13789.65084</v>
      </c>
      <c r="X94" s="7">
        <v>13.78965084</v>
      </c>
      <c r="Y94">
        <v>2856</v>
      </c>
      <c r="Z94">
        <v>33211.922270000003</v>
      </c>
      <c r="AA94">
        <v>33211.922270000003</v>
      </c>
      <c r="AB94">
        <v>220</v>
      </c>
      <c r="AC94" t="s">
        <v>39</v>
      </c>
      <c r="AD94">
        <v>8302.9805680000009</v>
      </c>
      <c r="AE94">
        <v>8302.9805680000009</v>
      </c>
      <c r="AF94" s="17" t="s">
        <v>40</v>
      </c>
      <c r="AG94">
        <f t="shared" si="4"/>
        <v>1</v>
      </c>
    </row>
    <row r="95" spans="1:33" x14ac:dyDescent="0.3">
      <c r="A95" s="7" t="s">
        <v>34</v>
      </c>
      <c r="B95" s="7" t="s">
        <v>35</v>
      </c>
      <c r="C95" s="8">
        <v>50141007</v>
      </c>
      <c r="E95" s="7" t="s">
        <v>205</v>
      </c>
      <c r="F95" s="7" t="s">
        <v>206</v>
      </c>
      <c r="I95" t="s">
        <v>38</v>
      </c>
      <c r="J95">
        <v>355</v>
      </c>
      <c r="K95">
        <v>27</v>
      </c>
      <c r="L95">
        <v>23</v>
      </c>
      <c r="M95">
        <v>109.7712768</v>
      </c>
      <c r="N95">
        <v>70082.452720000001</v>
      </c>
      <c r="O95">
        <v>1</v>
      </c>
      <c r="P95" s="7">
        <v>43.938099999999999</v>
      </c>
      <c r="Q95" s="7">
        <v>-78.367530000000002</v>
      </c>
      <c r="R95" s="21">
        <v>1</v>
      </c>
      <c r="S95" s="21">
        <v>7147.6380689999996</v>
      </c>
      <c r="T95" s="21">
        <v>264.87858089999997</v>
      </c>
      <c r="U95" s="21">
        <v>69972.68144</v>
      </c>
      <c r="V95" s="7">
        <v>69.972681440000002</v>
      </c>
      <c r="W95">
        <v>63089.92196</v>
      </c>
      <c r="X95" s="7">
        <v>63.089921959999998</v>
      </c>
      <c r="Y95">
        <v>2854</v>
      </c>
      <c r="Z95">
        <v>83746.38665</v>
      </c>
      <c r="AA95">
        <v>88047.566099999996</v>
      </c>
      <c r="AB95">
        <v>211.35714290000001</v>
      </c>
      <c r="AC95" t="s">
        <v>39</v>
      </c>
      <c r="AD95">
        <v>20936.596659999999</v>
      </c>
      <c r="AE95">
        <v>22011.891530000001</v>
      </c>
      <c r="AF95" s="17" t="s">
        <v>40</v>
      </c>
      <c r="AG95">
        <f t="shared" si="4"/>
        <v>1</v>
      </c>
    </row>
    <row r="96" spans="1:33" x14ac:dyDescent="0.3">
      <c r="A96" s="7" t="s">
        <v>34</v>
      </c>
      <c r="B96" s="7" t="s">
        <v>35</v>
      </c>
      <c r="C96" s="8">
        <v>50144025</v>
      </c>
      <c r="E96" s="7" t="s">
        <v>207</v>
      </c>
      <c r="F96" s="7" t="s">
        <v>208</v>
      </c>
      <c r="I96" t="s">
        <v>38</v>
      </c>
      <c r="J96">
        <v>325</v>
      </c>
      <c r="K96">
        <v>27</v>
      </c>
      <c r="L96">
        <v>3</v>
      </c>
      <c r="M96">
        <v>0</v>
      </c>
      <c r="N96">
        <v>489551.2072</v>
      </c>
      <c r="O96">
        <v>2</v>
      </c>
      <c r="P96" s="7">
        <v>43.968699999999998</v>
      </c>
      <c r="Q96" s="7">
        <v>-78.294499999999999</v>
      </c>
      <c r="R96" s="21">
        <v>0</v>
      </c>
      <c r="S96" s="21">
        <v>145483.06419999999</v>
      </c>
      <c r="T96" s="21">
        <v>164.92163400000001</v>
      </c>
      <c r="U96" s="21">
        <v>489551.2072</v>
      </c>
      <c r="V96" s="7">
        <v>489.55120720000002</v>
      </c>
      <c r="W96">
        <v>344233.06459999998</v>
      </c>
      <c r="X96" s="7">
        <v>344.23306459999998</v>
      </c>
      <c r="Y96">
        <v>2848</v>
      </c>
      <c r="Z96">
        <v>258935.11050000001</v>
      </c>
      <c r="AA96">
        <v>307022.85430000001</v>
      </c>
      <c r="AB96">
        <v>198.13944269999999</v>
      </c>
      <c r="AC96" t="s">
        <v>61</v>
      </c>
      <c r="AD96">
        <v>64733.777629999997</v>
      </c>
      <c r="AE96">
        <v>76755.713579999996</v>
      </c>
      <c r="AF96" s="17" t="s">
        <v>62</v>
      </c>
      <c r="AG96">
        <f t="shared" si="4"/>
        <v>0</v>
      </c>
    </row>
    <row r="97" spans="1:33" x14ac:dyDescent="0.3">
      <c r="A97" s="7" t="s">
        <v>34</v>
      </c>
      <c r="B97" s="7" t="s">
        <v>35</v>
      </c>
      <c r="C97" s="8">
        <v>50148003</v>
      </c>
      <c r="E97" s="7" t="s">
        <v>209</v>
      </c>
      <c r="F97" s="7" t="s">
        <v>210</v>
      </c>
      <c r="I97" t="s">
        <v>38</v>
      </c>
      <c r="J97">
        <v>313</v>
      </c>
      <c r="K97">
        <v>27</v>
      </c>
      <c r="L97">
        <v>0</v>
      </c>
      <c r="M97">
        <v>70.405618810000007</v>
      </c>
      <c r="N97">
        <v>198876.76850000001</v>
      </c>
      <c r="O97">
        <v>2</v>
      </c>
      <c r="P97" s="7">
        <v>43.959330999999999</v>
      </c>
      <c r="Q97" s="7">
        <v>-78.182239999999993</v>
      </c>
      <c r="R97" s="21">
        <v>1</v>
      </c>
      <c r="S97" s="21">
        <v>195576.8204</v>
      </c>
      <c r="T97" s="21">
        <v>166.85391949999999</v>
      </c>
      <c r="U97" s="21">
        <v>198806.36290000001</v>
      </c>
      <c r="V97" s="7">
        <v>198.80636290000001</v>
      </c>
      <c r="W97">
        <v>3396.3963709999998</v>
      </c>
      <c r="X97" s="7">
        <v>3.3963963709999998</v>
      </c>
      <c r="Y97">
        <v>2840</v>
      </c>
      <c r="Z97">
        <v>24817.345259999998</v>
      </c>
      <c r="AA97">
        <v>177685.7095</v>
      </c>
      <c r="AB97">
        <v>214.33333329999999</v>
      </c>
      <c r="AC97" t="s">
        <v>39</v>
      </c>
      <c r="AD97">
        <v>6204.3363149999996</v>
      </c>
      <c r="AE97">
        <v>44421.427380000001</v>
      </c>
      <c r="AF97" s="17" t="s">
        <v>40</v>
      </c>
      <c r="AG97">
        <f t="shared" si="4"/>
        <v>1</v>
      </c>
    </row>
    <row r="98" spans="1:33" x14ac:dyDescent="0.3">
      <c r="A98" s="7" t="s">
        <v>34</v>
      </c>
      <c r="B98" s="7" t="s">
        <v>35</v>
      </c>
      <c r="C98" s="8">
        <v>50154002</v>
      </c>
      <c r="E98" s="7" t="s">
        <v>211</v>
      </c>
      <c r="F98" s="7" t="s">
        <v>212</v>
      </c>
      <c r="I98" t="s">
        <v>38</v>
      </c>
      <c r="J98">
        <v>327</v>
      </c>
      <c r="K98">
        <v>27</v>
      </c>
      <c r="L98">
        <v>0</v>
      </c>
      <c r="M98">
        <v>246.99768570000001</v>
      </c>
      <c r="N98">
        <v>43659.34807</v>
      </c>
      <c r="O98">
        <v>0</v>
      </c>
      <c r="P98" s="7">
        <v>43.970205</v>
      </c>
      <c r="Q98" s="7">
        <v>-78.055183</v>
      </c>
      <c r="R98" s="21">
        <v>1</v>
      </c>
      <c r="S98" s="21">
        <v>0</v>
      </c>
      <c r="T98" s="21">
        <v>0</v>
      </c>
      <c r="U98" s="21">
        <v>43412.350380000003</v>
      </c>
      <c r="V98" s="7">
        <v>43.412350379999999</v>
      </c>
      <c r="W98">
        <v>43412.350380000003</v>
      </c>
      <c r="X98" s="7">
        <v>43.412350379999999</v>
      </c>
      <c r="Y98">
        <v>2828</v>
      </c>
      <c r="Z98">
        <v>70780.92899</v>
      </c>
      <c r="AA98">
        <v>70780.92899</v>
      </c>
      <c r="AB98">
        <v>220.72727269999999</v>
      </c>
      <c r="AC98" t="s">
        <v>39</v>
      </c>
      <c r="AD98">
        <v>17695.232250000001</v>
      </c>
      <c r="AE98">
        <v>17695.232250000001</v>
      </c>
      <c r="AF98" s="16" t="s">
        <v>40</v>
      </c>
      <c r="AG98">
        <f t="shared" si="4"/>
        <v>1</v>
      </c>
    </row>
    <row r="99" spans="1:33" x14ac:dyDescent="0.3">
      <c r="A99" s="7" t="s">
        <v>34</v>
      </c>
      <c r="B99" s="7" t="s">
        <v>35</v>
      </c>
      <c r="C99" s="8">
        <v>50157002</v>
      </c>
      <c r="E99" s="7" t="s">
        <v>213</v>
      </c>
      <c r="F99" s="7" t="s">
        <v>214</v>
      </c>
      <c r="I99" t="s">
        <v>38</v>
      </c>
      <c r="J99">
        <v>370</v>
      </c>
      <c r="K99">
        <v>27</v>
      </c>
      <c r="L99">
        <v>0</v>
      </c>
      <c r="M99">
        <v>407.27701339999999</v>
      </c>
      <c r="N99">
        <v>93294.9084</v>
      </c>
      <c r="O99">
        <v>0</v>
      </c>
      <c r="P99" s="7">
        <v>43.969380999999998</v>
      </c>
      <c r="Q99" s="7">
        <v>-78.001057000000003</v>
      </c>
      <c r="R99" s="21">
        <v>1</v>
      </c>
      <c r="S99" s="21">
        <v>0</v>
      </c>
      <c r="T99" s="21">
        <v>0</v>
      </c>
      <c r="U99" s="21">
        <v>92887.631389999995</v>
      </c>
      <c r="V99" s="7">
        <v>92.887631389999996</v>
      </c>
      <c r="W99">
        <v>92887.631389999995</v>
      </c>
      <c r="X99" s="7">
        <v>92.887631389999996</v>
      </c>
      <c r="Y99">
        <v>2824</v>
      </c>
      <c r="Z99">
        <v>111950.4963</v>
      </c>
      <c r="AA99">
        <v>111950.4963</v>
      </c>
      <c r="AB99">
        <v>205.6</v>
      </c>
      <c r="AC99" t="s">
        <v>39</v>
      </c>
      <c r="AD99">
        <v>27987.624080000001</v>
      </c>
      <c r="AE99">
        <v>27987.624080000001</v>
      </c>
      <c r="AF99" s="17" t="s">
        <v>40</v>
      </c>
      <c r="AG99">
        <f t="shared" si="4"/>
        <v>1</v>
      </c>
    </row>
    <row r="100" spans="1:33" x14ac:dyDescent="0.3">
      <c r="A100" s="7" t="s">
        <v>34</v>
      </c>
      <c r="B100" s="7" t="s">
        <v>35</v>
      </c>
      <c r="C100" s="8">
        <v>50161003</v>
      </c>
      <c r="E100" s="7" t="s">
        <v>215</v>
      </c>
      <c r="F100" s="7" t="s">
        <v>216</v>
      </c>
      <c r="I100" t="s">
        <v>38</v>
      </c>
      <c r="J100">
        <v>314</v>
      </c>
      <c r="K100">
        <v>27</v>
      </c>
      <c r="L100">
        <v>5</v>
      </c>
      <c r="M100">
        <v>30.412486909999998</v>
      </c>
      <c r="N100">
        <v>63619.680359999998</v>
      </c>
      <c r="O100">
        <v>0</v>
      </c>
      <c r="P100" s="7">
        <v>43.987485</v>
      </c>
      <c r="Q100" s="7">
        <v>-77.900800000000004</v>
      </c>
      <c r="R100" s="21">
        <v>1</v>
      </c>
      <c r="S100" s="21">
        <v>0</v>
      </c>
      <c r="T100" s="21">
        <v>0</v>
      </c>
      <c r="U100" s="21">
        <v>63589.267870000003</v>
      </c>
      <c r="V100" s="7">
        <v>63.58926787</v>
      </c>
      <c r="W100">
        <v>63589.267870000003</v>
      </c>
      <c r="X100" s="7">
        <v>63.58926787</v>
      </c>
      <c r="Y100">
        <v>2818</v>
      </c>
      <c r="Z100">
        <v>86546.090479999999</v>
      </c>
      <c r="AA100">
        <v>86546.090479999999</v>
      </c>
      <c r="AB100">
        <v>207.33333329999999</v>
      </c>
      <c r="AC100" t="s">
        <v>39</v>
      </c>
      <c r="AD100">
        <v>21636.52262</v>
      </c>
      <c r="AE100">
        <v>21636.52262</v>
      </c>
      <c r="AF100" s="17" t="s">
        <v>40</v>
      </c>
      <c r="AG100">
        <f t="shared" si="4"/>
        <v>1</v>
      </c>
    </row>
    <row r="101" spans="1:33" x14ac:dyDescent="0.3">
      <c r="A101" s="7" t="s">
        <v>34</v>
      </c>
      <c r="B101" s="7" t="s">
        <v>35</v>
      </c>
      <c r="C101" s="8">
        <v>50163007</v>
      </c>
      <c r="E101" s="7" t="s">
        <v>217</v>
      </c>
      <c r="F101" s="7" t="s">
        <v>218</v>
      </c>
      <c r="I101" t="s">
        <v>38</v>
      </c>
      <c r="J101">
        <v>362</v>
      </c>
      <c r="K101">
        <v>27</v>
      </c>
      <c r="L101">
        <v>4</v>
      </c>
      <c r="M101">
        <v>20.027403679999999</v>
      </c>
      <c r="N101">
        <v>4914.2057020000002</v>
      </c>
      <c r="O101">
        <v>1</v>
      </c>
      <c r="P101" s="7">
        <v>44.012501999999998</v>
      </c>
      <c r="Q101" s="7">
        <v>-77.840985000000003</v>
      </c>
      <c r="R101" s="21">
        <v>1</v>
      </c>
      <c r="S101" s="21">
        <v>718.04061000000002</v>
      </c>
      <c r="T101" s="21">
        <v>39.806153170000002</v>
      </c>
      <c r="U101" s="21">
        <v>4894.1782979999998</v>
      </c>
      <c r="V101" s="7">
        <v>4.8941782979999999</v>
      </c>
      <c r="W101">
        <v>4215.9438410000002</v>
      </c>
      <c r="X101" s="7">
        <v>4.2159438409999996</v>
      </c>
      <c r="Y101">
        <v>2814</v>
      </c>
      <c r="Z101">
        <v>17769.349040000001</v>
      </c>
      <c r="AA101">
        <v>19098.88481</v>
      </c>
      <c r="AB101">
        <v>193.14285709999999</v>
      </c>
      <c r="AC101" t="s">
        <v>39</v>
      </c>
      <c r="AD101">
        <v>4442.3372600000002</v>
      </c>
      <c r="AE101">
        <v>4774.7212030000001</v>
      </c>
      <c r="AF101" s="17" t="s">
        <v>40</v>
      </c>
      <c r="AG101">
        <f t="shared" si="4"/>
        <v>1</v>
      </c>
    </row>
    <row r="102" spans="1:33" x14ac:dyDescent="0.3">
      <c r="A102" s="7" t="s">
        <v>34</v>
      </c>
      <c r="B102" s="7" t="s">
        <v>35</v>
      </c>
      <c r="C102" s="8">
        <v>50172002</v>
      </c>
      <c r="E102" s="7" t="s">
        <v>219</v>
      </c>
      <c r="F102" s="7" t="s">
        <v>220</v>
      </c>
      <c r="I102" t="s">
        <v>38</v>
      </c>
      <c r="J102">
        <v>5</v>
      </c>
      <c r="K102">
        <v>2</v>
      </c>
      <c r="L102">
        <v>2</v>
      </c>
      <c r="M102">
        <v>385.46241830000002</v>
      </c>
      <c r="N102">
        <v>199167.36900000001</v>
      </c>
      <c r="O102">
        <v>1</v>
      </c>
      <c r="P102" s="7">
        <v>43.994362000000002</v>
      </c>
      <c r="Q102" s="7">
        <v>-77.521963999999997</v>
      </c>
      <c r="R102" s="21">
        <v>0</v>
      </c>
      <c r="S102" s="21">
        <v>198375.9786</v>
      </c>
      <c r="T102" s="21">
        <v>3.6470563440000001</v>
      </c>
      <c r="U102" s="21">
        <v>198781.90659999999</v>
      </c>
      <c r="V102" s="7">
        <v>198.78190660000001</v>
      </c>
      <c r="W102">
        <v>409.57503800000001</v>
      </c>
      <c r="X102" s="7">
        <v>0.409575038</v>
      </c>
      <c r="Y102">
        <v>2789</v>
      </c>
      <c r="Z102">
        <v>9373.5240030000004</v>
      </c>
      <c r="AA102">
        <v>186699.0594</v>
      </c>
      <c r="AB102">
        <v>199.68849349999999</v>
      </c>
      <c r="AC102" t="s">
        <v>61</v>
      </c>
      <c r="AD102">
        <v>2343.3810010000002</v>
      </c>
      <c r="AE102">
        <v>46674.76485</v>
      </c>
      <c r="AF102" s="16" t="s">
        <v>62</v>
      </c>
      <c r="AG102">
        <f t="shared" si="4"/>
        <v>0</v>
      </c>
    </row>
    <row r="103" spans="1:33" x14ac:dyDescent="0.3">
      <c r="A103" s="7" t="s">
        <v>34</v>
      </c>
      <c r="B103" s="7" t="s">
        <v>35</v>
      </c>
      <c r="C103" s="9">
        <v>50172002</v>
      </c>
      <c r="D103" s="3"/>
      <c r="F103" s="7" t="s">
        <v>220</v>
      </c>
      <c r="I103" t="s">
        <v>38</v>
      </c>
      <c r="J103">
        <v>10</v>
      </c>
      <c r="K103">
        <v>2</v>
      </c>
      <c r="L103">
        <v>2</v>
      </c>
      <c r="M103">
        <v>385.46241830000002</v>
      </c>
      <c r="N103">
        <v>198912.8266</v>
      </c>
      <c r="O103">
        <v>1</v>
      </c>
      <c r="P103" s="7">
        <v>43.994362000000002</v>
      </c>
      <c r="Q103" s="7">
        <v>-77.521963999999997</v>
      </c>
      <c r="R103" s="21">
        <v>0</v>
      </c>
      <c r="S103" s="21">
        <v>198122.79149999999</v>
      </c>
      <c r="T103" s="21">
        <v>3.6470563440000001</v>
      </c>
      <c r="U103" s="21">
        <v>198527.36418169999</v>
      </c>
      <c r="V103" s="7">
        <f>U103/1000</f>
        <v>198.52736418169999</v>
      </c>
      <c r="W103">
        <v>408.21973804399602</v>
      </c>
      <c r="X103" s="13">
        <f>W103/1000</f>
        <v>0.40821973804399603</v>
      </c>
      <c r="Y103" s="4"/>
      <c r="AF103" s="7"/>
      <c r="AG103"/>
    </row>
    <row r="104" spans="1:33" x14ac:dyDescent="0.3">
      <c r="A104" s="7" t="s">
        <v>34</v>
      </c>
      <c r="B104" s="7" t="s">
        <v>35</v>
      </c>
      <c r="C104" s="8">
        <v>50190029</v>
      </c>
      <c r="E104" s="7" t="s">
        <v>221</v>
      </c>
      <c r="F104" s="7" t="s">
        <v>222</v>
      </c>
      <c r="I104" t="s">
        <v>38</v>
      </c>
      <c r="J104">
        <v>6</v>
      </c>
      <c r="K104">
        <v>2</v>
      </c>
      <c r="L104">
        <v>2</v>
      </c>
      <c r="M104">
        <v>269.99591859999998</v>
      </c>
      <c r="N104">
        <v>49242.460579999999</v>
      </c>
      <c r="O104">
        <v>0</v>
      </c>
      <c r="P104" s="7">
        <v>43.935625999999999</v>
      </c>
      <c r="Q104" s="7">
        <v>-77.090264000000005</v>
      </c>
      <c r="R104" s="21">
        <v>0</v>
      </c>
      <c r="S104" s="21">
        <v>0</v>
      </c>
      <c r="T104" s="21">
        <v>0</v>
      </c>
      <c r="U104" s="21">
        <v>48972.464659999998</v>
      </c>
      <c r="V104" s="7">
        <v>48.97246466</v>
      </c>
      <c r="W104">
        <v>48972.464659999998</v>
      </c>
      <c r="X104" s="7">
        <v>48.97246466</v>
      </c>
      <c r="Y104">
        <v>2755</v>
      </c>
      <c r="Z104">
        <v>81030.712849999996</v>
      </c>
      <c r="AA104">
        <v>81030.712849999996</v>
      </c>
      <c r="AB104">
        <v>196.17201420000001</v>
      </c>
      <c r="AC104" t="s">
        <v>61</v>
      </c>
      <c r="AD104">
        <v>20257.678209999998</v>
      </c>
      <c r="AE104">
        <v>20257.678209999998</v>
      </c>
      <c r="AF104" s="17" t="s">
        <v>62</v>
      </c>
      <c r="AG104">
        <f>IF(AF104="YES",1,0)</f>
        <v>0</v>
      </c>
    </row>
    <row r="105" spans="1:33" x14ac:dyDescent="0.3">
      <c r="A105" s="7" t="s">
        <v>34</v>
      </c>
      <c r="B105" s="7" t="s">
        <v>35</v>
      </c>
      <c r="C105" s="9">
        <v>50190029</v>
      </c>
      <c r="D105" s="3"/>
      <c r="F105" s="7" t="s">
        <v>222</v>
      </c>
      <c r="I105" t="s">
        <v>38</v>
      </c>
      <c r="J105">
        <v>8</v>
      </c>
      <c r="K105">
        <v>2</v>
      </c>
      <c r="L105">
        <v>2</v>
      </c>
      <c r="M105">
        <v>269.99591859999998</v>
      </c>
      <c r="N105">
        <v>49190.415860000001</v>
      </c>
      <c r="O105">
        <v>0</v>
      </c>
      <c r="P105" s="7">
        <v>43.935625999999999</v>
      </c>
      <c r="Q105" s="7">
        <v>-77.090264000000005</v>
      </c>
      <c r="R105" s="21">
        <v>0</v>
      </c>
      <c r="S105" s="21">
        <v>0</v>
      </c>
      <c r="T105" s="21">
        <v>0</v>
      </c>
      <c r="U105" s="21">
        <v>48920.419941400003</v>
      </c>
      <c r="V105" s="7">
        <f>U105/1000</f>
        <v>48.920419941400006</v>
      </c>
      <c r="W105">
        <v>48920.419941400003</v>
      </c>
      <c r="X105" s="13">
        <f>W105/1000</f>
        <v>48.920419941400006</v>
      </c>
      <c r="Y105" s="4"/>
      <c r="AF105" s="7"/>
      <c r="AG105"/>
    </row>
    <row r="106" spans="1:33" x14ac:dyDescent="0.3">
      <c r="A106" s="7" t="s">
        <v>34</v>
      </c>
      <c r="B106" s="7" t="s">
        <v>35</v>
      </c>
      <c r="C106" s="8">
        <v>50230007</v>
      </c>
      <c r="E106" s="7" t="s">
        <v>223</v>
      </c>
      <c r="F106" s="7" t="s">
        <v>224</v>
      </c>
      <c r="I106" t="s">
        <v>38</v>
      </c>
      <c r="J106">
        <v>379</v>
      </c>
      <c r="K106">
        <v>27</v>
      </c>
      <c r="L106">
        <v>15</v>
      </c>
      <c r="M106">
        <v>1268.0157690000001</v>
      </c>
      <c r="N106">
        <v>20921275.75</v>
      </c>
      <c r="O106">
        <v>1</v>
      </c>
      <c r="P106" s="7">
        <v>44.1205</v>
      </c>
      <c r="Q106" s="7">
        <v>-77.589699999999993</v>
      </c>
      <c r="R106" s="21">
        <v>1</v>
      </c>
      <c r="S106" s="21">
        <v>20898663.030000001</v>
      </c>
      <c r="T106" s="21">
        <v>4.4573847390000001</v>
      </c>
      <c r="U106" s="21">
        <v>20920007.73</v>
      </c>
      <c r="V106" s="7">
        <v>20920.007730000001</v>
      </c>
      <c r="W106">
        <v>21349.161619999999</v>
      </c>
      <c r="X106" s="7">
        <v>21.34916162</v>
      </c>
      <c r="Y106">
        <v>2710</v>
      </c>
      <c r="Z106">
        <v>119081.01149999999</v>
      </c>
      <c r="AA106">
        <v>3331783.9679999999</v>
      </c>
      <c r="AB106">
        <v>174.42857140000001</v>
      </c>
      <c r="AC106" t="s">
        <v>39</v>
      </c>
      <c r="AD106">
        <v>29770.25288</v>
      </c>
      <c r="AE106">
        <v>832945.99199999997</v>
      </c>
      <c r="AF106" s="16" t="s">
        <v>40</v>
      </c>
      <c r="AG106">
        <f t="shared" ref="AG106:AG121" si="5">IF(AF106="YES",1,0)</f>
        <v>1</v>
      </c>
    </row>
    <row r="107" spans="1:33" x14ac:dyDescent="0.3">
      <c r="A107" s="7" t="s">
        <v>34</v>
      </c>
      <c r="B107" s="7" t="s">
        <v>35</v>
      </c>
      <c r="C107" s="8">
        <v>50230008</v>
      </c>
      <c r="E107" s="7" t="s">
        <v>223</v>
      </c>
      <c r="F107" s="7" t="s">
        <v>225</v>
      </c>
      <c r="I107" t="s">
        <v>38</v>
      </c>
      <c r="J107">
        <v>380</v>
      </c>
      <c r="K107">
        <v>27</v>
      </c>
      <c r="L107">
        <v>0</v>
      </c>
      <c r="M107">
        <v>19.916618190000001</v>
      </c>
      <c r="N107">
        <v>83261.62629</v>
      </c>
      <c r="O107">
        <v>1</v>
      </c>
      <c r="P107" s="7">
        <v>44.109059000000002</v>
      </c>
      <c r="Q107" s="7">
        <v>-77.613872000000001</v>
      </c>
      <c r="R107" s="21">
        <v>1</v>
      </c>
      <c r="S107" s="21">
        <v>45418.525690000002</v>
      </c>
      <c r="T107" s="21">
        <v>36.88594801</v>
      </c>
      <c r="U107" s="21">
        <v>83241.709669999997</v>
      </c>
      <c r="V107" s="7">
        <v>83.241709670000006</v>
      </c>
      <c r="W107">
        <v>37860.069929999998</v>
      </c>
      <c r="X107" s="7">
        <v>37.860069930000002</v>
      </c>
      <c r="Y107">
        <v>2710</v>
      </c>
      <c r="Z107">
        <v>157104.04389999999</v>
      </c>
      <c r="AA107">
        <v>229979.94190000001</v>
      </c>
      <c r="AB107">
        <v>174.42857140000001</v>
      </c>
      <c r="AC107" t="s">
        <v>39</v>
      </c>
      <c r="AD107">
        <v>39276.010979999999</v>
      </c>
      <c r="AE107">
        <v>57494.985480000003</v>
      </c>
      <c r="AF107" s="16" t="s">
        <v>40</v>
      </c>
      <c r="AG107">
        <f t="shared" si="5"/>
        <v>1</v>
      </c>
    </row>
    <row r="108" spans="1:33" x14ac:dyDescent="0.3">
      <c r="A108" s="7" t="s">
        <v>34</v>
      </c>
      <c r="B108" s="7" t="s">
        <v>35</v>
      </c>
      <c r="C108" s="8">
        <v>50236003</v>
      </c>
      <c r="E108" s="7" t="s">
        <v>226</v>
      </c>
      <c r="F108" s="7" t="s">
        <v>227</v>
      </c>
      <c r="I108" t="s">
        <v>38</v>
      </c>
      <c r="J108">
        <v>343</v>
      </c>
      <c r="K108">
        <v>27</v>
      </c>
      <c r="L108">
        <v>9</v>
      </c>
      <c r="M108">
        <v>1158.4771519999999</v>
      </c>
      <c r="N108">
        <v>5185948.1359999999</v>
      </c>
      <c r="O108">
        <v>1</v>
      </c>
      <c r="P108" s="7">
        <v>44.169499999999999</v>
      </c>
      <c r="Q108" s="7">
        <v>-77.386300000000006</v>
      </c>
      <c r="R108" s="21">
        <v>1</v>
      </c>
      <c r="S108" s="21">
        <v>5185948.1359999999</v>
      </c>
      <c r="T108" s="21">
        <v>1631.318133</v>
      </c>
      <c r="U108" s="21">
        <v>5184789.659</v>
      </c>
      <c r="V108" s="7">
        <v>5184.789659</v>
      </c>
      <c r="W108">
        <v>472.840981</v>
      </c>
      <c r="X108" s="7">
        <v>0.47284098099999999</v>
      </c>
      <c r="Y108">
        <v>2698</v>
      </c>
      <c r="Z108">
        <v>13798.54528</v>
      </c>
      <c r="AA108">
        <v>1241621.263</v>
      </c>
      <c r="AB108">
        <v>84.00718268</v>
      </c>
      <c r="AC108" t="s">
        <v>61</v>
      </c>
      <c r="AD108">
        <v>3449.6363200000001</v>
      </c>
      <c r="AE108">
        <v>310405.31579999998</v>
      </c>
      <c r="AF108" s="16" t="s">
        <v>40</v>
      </c>
      <c r="AG108">
        <f t="shared" si="5"/>
        <v>1</v>
      </c>
    </row>
    <row r="109" spans="1:33" x14ac:dyDescent="0.3">
      <c r="A109" s="7" t="s">
        <v>34</v>
      </c>
      <c r="B109" s="7" t="s">
        <v>35</v>
      </c>
      <c r="C109" s="8">
        <v>50242008</v>
      </c>
      <c r="E109" s="7" t="s">
        <v>228</v>
      </c>
      <c r="F109" s="7" t="s">
        <v>229</v>
      </c>
      <c r="I109" t="s">
        <v>38</v>
      </c>
      <c r="J109">
        <v>368</v>
      </c>
      <c r="K109">
        <v>27</v>
      </c>
      <c r="L109">
        <v>4</v>
      </c>
      <c r="M109">
        <v>1275.6054059999999</v>
      </c>
      <c r="N109">
        <v>1261265.605</v>
      </c>
      <c r="O109">
        <v>1</v>
      </c>
      <c r="P109" s="7">
        <v>44.196322000000002</v>
      </c>
      <c r="Q109" s="7">
        <v>-77.229181999999994</v>
      </c>
      <c r="R109" s="21">
        <v>1</v>
      </c>
      <c r="S109" s="21">
        <v>1256433.4469999999</v>
      </c>
      <c r="T109" s="21">
        <v>465.87503240000001</v>
      </c>
      <c r="U109" s="21">
        <v>1259990</v>
      </c>
      <c r="V109" s="7">
        <v>1259.99</v>
      </c>
      <c r="W109">
        <v>4022.4276260000001</v>
      </c>
      <c r="X109" s="7">
        <v>4.0224276259999998</v>
      </c>
      <c r="Y109">
        <v>2687</v>
      </c>
      <c r="Z109">
        <v>33250.559020000001</v>
      </c>
      <c r="AA109">
        <v>535865.26509999996</v>
      </c>
      <c r="AB109">
        <v>103.75</v>
      </c>
      <c r="AC109" t="s">
        <v>39</v>
      </c>
      <c r="AD109">
        <v>8312.6397550000002</v>
      </c>
      <c r="AE109">
        <v>133966.31630000001</v>
      </c>
      <c r="AF109" s="16" t="s">
        <v>40</v>
      </c>
      <c r="AG109">
        <f t="shared" si="5"/>
        <v>1</v>
      </c>
    </row>
    <row r="110" spans="1:33" x14ac:dyDescent="0.3">
      <c r="A110" s="7" t="s">
        <v>34</v>
      </c>
      <c r="B110" s="7" t="s">
        <v>35</v>
      </c>
      <c r="C110" s="8">
        <v>50266002</v>
      </c>
      <c r="E110" s="7" t="s">
        <v>230</v>
      </c>
      <c r="F110" s="7" t="s">
        <v>231</v>
      </c>
      <c r="I110" t="s">
        <v>38</v>
      </c>
      <c r="J110">
        <v>341</v>
      </c>
      <c r="K110">
        <v>27</v>
      </c>
      <c r="L110">
        <v>11</v>
      </c>
      <c r="M110">
        <v>341.3040163</v>
      </c>
      <c r="N110">
        <v>243573.29949999999</v>
      </c>
      <c r="O110">
        <v>1</v>
      </c>
      <c r="P110" s="7">
        <v>44.196702000000002</v>
      </c>
      <c r="Q110" s="7">
        <v>-76.741673000000006</v>
      </c>
      <c r="R110" s="21">
        <v>0</v>
      </c>
      <c r="S110" s="21">
        <v>174520.84409999999</v>
      </c>
      <c r="T110" s="21">
        <v>192.6709066</v>
      </c>
      <c r="U110" s="21">
        <v>243231.99549999999</v>
      </c>
      <c r="V110" s="7">
        <v>243.23199550000001</v>
      </c>
      <c r="W110">
        <v>68903.822289999996</v>
      </c>
      <c r="X110" s="7">
        <v>68.903822289999994</v>
      </c>
      <c r="Y110">
        <v>2637</v>
      </c>
      <c r="Z110">
        <v>109636.5606</v>
      </c>
      <c r="AA110">
        <v>201797.2934</v>
      </c>
      <c r="AB110">
        <v>182.2733638</v>
      </c>
      <c r="AC110" t="s">
        <v>61</v>
      </c>
      <c r="AD110">
        <v>27409.140149999999</v>
      </c>
      <c r="AE110">
        <v>50449.323349999999</v>
      </c>
      <c r="AF110" s="16" t="s">
        <v>62</v>
      </c>
      <c r="AG110">
        <f t="shared" si="5"/>
        <v>0</v>
      </c>
    </row>
    <row r="111" spans="1:33" x14ac:dyDescent="0.3">
      <c r="A111" s="7" t="s">
        <v>34</v>
      </c>
      <c r="B111" s="7" t="s">
        <v>35</v>
      </c>
      <c r="C111" s="8">
        <v>50292020</v>
      </c>
      <c r="E111" s="7" t="s">
        <v>232</v>
      </c>
      <c r="F111" s="7" t="s">
        <v>233</v>
      </c>
      <c r="I111" t="s">
        <v>38</v>
      </c>
      <c r="J111">
        <v>310</v>
      </c>
      <c r="K111">
        <v>29</v>
      </c>
      <c r="L111">
        <v>3</v>
      </c>
      <c r="M111">
        <v>181.4563823</v>
      </c>
      <c r="N111">
        <v>1603294.8870000001</v>
      </c>
      <c r="O111">
        <v>1</v>
      </c>
      <c r="P111" s="7">
        <v>44.292999999999999</v>
      </c>
      <c r="Q111" s="7">
        <v>-76.441900000000004</v>
      </c>
      <c r="R111" s="21">
        <v>0</v>
      </c>
      <c r="S111" s="21">
        <v>1450324.8559999999</v>
      </c>
      <c r="T111" s="21">
        <v>0</v>
      </c>
      <c r="U111" s="21">
        <v>1603113.4310000001</v>
      </c>
      <c r="V111" s="7">
        <v>1603.113431</v>
      </c>
      <c r="W111">
        <v>152788.57459999999</v>
      </c>
      <c r="X111" s="7">
        <v>152.7885746</v>
      </c>
      <c r="Y111">
        <v>2619</v>
      </c>
      <c r="Z111">
        <v>196477.40830000001</v>
      </c>
      <c r="AA111">
        <v>612504.23010000004</v>
      </c>
      <c r="AB111">
        <v>120.9057462</v>
      </c>
      <c r="AC111" t="s">
        <v>61</v>
      </c>
      <c r="AD111">
        <v>49119.352079999997</v>
      </c>
      <c r="AE111">
        <v>153126.0575</v>
      </c>
      <c r="AF111" s="16" t="s">
        <v>62</v>
      </c>
      <c r="AG111">
        <f t="shared" si="5"/>
        <v>0</v>
      </c>
    </row>
    <row r="112" spans="1:33" x14ac:dyDescent="0.3">
      <c r="A112" s="7" t="s">
        <v>34</v>
      </c>
      <c r="B112" s="7" t="s">
        <v>35</v>
      </c>
      <c r="C112" s="8">
        <v>50311003</v>
      </c>
      <c r="E112" s="7" t="s">
        <v>234</v>
      </c>
      <c r="F112" s="7" t="s">
        <v>235</v>
      </c>
      <c r="I112" t="s">
        <v>38</v>
      </c>
      <c r="J112">
        <v>324</v>
      </c>
      <c r="K112">
        <v>29</v>
      </c>
      <c r="L112">
        <v>2</v>
      </c>
      <c r="M112">
        <v>7.341064523</v>
      </c>
      <c r="N112">
        <v>1697804.932</v>
      </c>
      <c r="O112">
        <v>1</v>
      </c>
      <c r="P112" s="7">
        <v>44.327807999999997</v>
      </c>
      <c r="Q112" s="7">
        <v>-76.166273000000004</v>
      </c>
      <c r="R112" s="21">
        <v>0</v>
      </c>
      <c r="S112" s="21">
        <v>1430571.943</v>
      </c>
      <c r="T112" s="21">
        <v>0</v>
      </c>
      <c r="U112" s="21">
        <v>1697797.591</v>
      </c>
      <c r="V112" s="7">
        <v>1697.797591</v>
      </c>
      <c r="W112">
        <v>267225.64789999998</v>
      </c>
      <c r="X112" s="7">
        <v>267.22564790000001</v>
      </c>
      <c r="Y112">
        <v>2602</v>
      </c>
      <c r="Z112">
        <v>266560.96649999998</v>
      </c>
      <c r="AA112">
        <v>651945.70929999999</v>
      </c>
      <c r="AB112">
        <v>157.5174141</v>
      </c>
      <c r="AC112" t="s">
        <v>61</v>
      </c>
      <c r="AD112">
        <v>66640.241630000004</v>
      </c>
      <c r="AE112">
        <v>162986.42730000001</v>
      </c>
      <c r="AF112" s="16" t="s">
        <v>62</v>
      </c>
      <c r="AG112">
        <f t="shared" si="5"/>
        <v>0</v>
      </c>
    </row>
    <row r="113" spans="1:34" x14ac:dyDescent="0.3">
      <c r="A113" s="7" t="s">
        <v>236</v>
      </c>
      <c r="B113" s="7" t="s">
        <v>237</v>
      </c>
      <c r="C113" s="8">
        <v>50008010</v>
      </c>
      <c r="D113" s="6">
        <v>500810003</v>
      </c>
      <c r="E113" s="7" t="s">
        <v>238</v>
      </c>
      <c r="F113" s="7" t="s">
        <v>239</v>
      </c>
      <c r="I113" t="s">
        <v>38</v>
      </c>
      <c r="J113">
        <v>312</v>
      </c>
      <c r="K113">
        <v>14</v>
      </c>
      <c r="L113">
        <v>1</v>
      </c>
      <c r="M113">
        <v>155.20081200000001</v>
      </c>
      <c r="N113">
        <v>69510.918489999996</v>
      </c>
      <c r="O113">
        <v>1</v>
      </c>
      <c r="P113" s="7">
        <v>44.139477999999997</v>
      </c>
      <c r="Q113" s="7">
        <v>-76.067673999999997</v>
      </c>
      <c r="R113" s="21">
        <v>0</v>
      </c>
      <c r="S113" s="21">
        <v>26421.798439999999</v>
      </c>
      <c r="T113" s="21">
        <v>161.08910130000001</v>
      </c>
      <c r="U113" s="21">
        <v>69355.717680000002</v>
      </c>
      <c r="V113" s="7">
        <v>69.355717679999998</v>
      </c>
      <c r="W113">
        <v>43095.00834</v>
      </c>
      <c r="X113" s="7">
        <v>43.09500834</v>
      </c>
      <c r="Y113">
        <v>2414</v>
      </c>
      <c r="Z113">
        <v>82098.606929999994</v>
      </c>
      <c r="AA113">
        <v>103346.30680000001</v>
      </c>
      <c r="AB113">
        <v>185.824063</v>
      </c>
      <c r="AC113" t="s">
        <v>61</v>
      </c>
      <c r="AD113">
        <v>20524.651730000001</v>
      </c>
      <c r="AE113">
        <v>25836.576700000001</v>
      </c>
      <c r="AF113" s="13" t="s">
        <v>62</v>
      </c>
      <c r="AG113">
        <f t="shared" si="5"/>
        <v>0</v>
      </c>
    </row>
    <row r="114" spans="1:34" x14ac:dyDescent="0.3">
      <c r="A114" s="7" t="s">
        <v>236</v>
      </c>
      <c r="B114" s="7" t="s">
        <v>237</v>
      </c>
      <c r="C114" s="8">
        <v>50019045</v>
      </c>
      <c r="D114" s="6">
        <v>501910066</v>
      </c>
      <c r="E114" s="7" t="s">
        <v>240</v>
      </c>
      <c r="F114" s="7" t="s">
        <v>241</v>
      </c>
      <c r="G114" t="s">
        <v>242</v>
      </c>
      <c r="I114" t="s">
        <v>38</v>
      </c>
      <c r="J114">
        <v>302</v>
      </c>
      <c r="K114">
        <v>14</v>
      </c>
      <c r="L114">
        <v>103</v>
      </c>
      <c r="M114">
        <v>127.6653391</v>
      </c>
      <c r="N114">
        <v>6642454.0820000004</v>
      </c>
      <c r="O114">
        <v>1</v>
      </c>
      <c r="P114" s="7">
        <v>43.997751000000001</v>
      </c>
      <c r="Q114" s="7">
        <v>-75.952375000000004</v>
      </c>
      <c r="R114" s="21">
        <v>0</v>
      </c>
      <c r="S114" s="21">
        <v>6610919.267</v>
      </c>
      <c r="T114" s="21">
        <v>2225.3939879999998</v>
      </c>
      <c r="U114" s="21">
        <v>6642326.4170000004</v>
      </c>
      <c r="V114" s="7">
        <v>6642.3264170000002</v>
      </c>
      <c r="W114">
        <v>33632.54365</v>
      </c>
      <c r="X114" s="7">
        <v>33.632543650000002</v>
      </c>
      <c r="Y114">
        <v>2397</v>
      </c>
      <c r="Z114">
        <v>121149.70299999999</v>
      </c>
      <c r="AA114">
        <v>1562014.3330000001</v>
      </c>
      <c r="AB114">
        <v>105.39370769999999</v>
      </c>
      <c r="AC114" t="s">
        <v>61</v>
      </c>
      <c r="AD114">
        <v>30287.425749999999</v>
      </c>
      <c r="AE114">
        <v>390503.5833</v>
      </c>
      <c r="AF114" s="16" t="s">
        <v>40</v>
      </c>
      <c r="AG114">
        <f t="shared" si="5"/>
        <v>1</v>
      </c>
    </row>
    <row r="115" spans="1:34" x14ac:dyDescent="0.3">
      <c r="A115" s="7" t="s">
        <v>236</v>
      </c>
      <c r="B115" s="7" t="s">
        <v>237</v>
      </c>
      <c r="C115" s="8">
        <v>50040012</v>
      </c>
      <c r="D115" s="6">
        <v>504010001</v>
      </c>
      <c r="E115" s="7" t="s">
        <v>243</v>
      </c>
      <c r="F115" s="7" t="s">
        <v>244</v>
      </c>
      <c r="G115" t="s">
        <v>245</v>
      </c>
      <c r="I115" t="s">
        <v>38</v>
      </c>
      <c r="J115">
        <v>378</v>
      </c>
      <c r="K115">
        <v>14</v>
      </c>
      <c r="L115">
        <v>5</v>
      </c>
      <c r="M115">
        <v>488.3972493</v>
      </c>
      <c r="N115">
        <v>71999.155369999993</v>
      </c>
      <c r="O115">
        <v>1</v>
      </c>
      <c r="P115" s="7">
        <v>43.845852000000001</v>
      </c>
      <c r="Q115" s="7">
        <v>-76.183554999999998</v>
      </c>
      <c r="R115" s="21">
        <v>0</v>
      </c>
      <c r="S115" s="21">
        <v>69305.348589999994</v>
      </c>
      <c r="T115" s="21">
        <v>0</v>
      </c>
      <c r="U115" s="21">
        <v>71510.758119999999</v>
      </c>
      <c r="V115" s="7">
        <v>71.510758120000006</v>
      </c>
      <c r="W115">
        <v>2205.4095309999998</v>
      </c>
      <c r="X115" s="7">
        <v>2.2054095309999999</v>
      </c>
      <c r="Y115">
        <v>2379</v>
      </c>
      <c r="Z115">
        <v>19144.379229999999</v>
      </c>
      <c r="AA115">
        <v>103004.2178</v>
      </c>
      <c r="AB115">
        <v>182.39994630000001</v>
      </c>
      <c r="AC115" t="s">
        <v>61</v>
      </c>
      <c r="AD115">
        <v>4786.0948079999998</v>
      </c>
      <c r="AE115">
        <v>25751.05445</v>
      </c>
      <c r="AF115" s="16" t="s">
        <v>40</v>
      </c>
      <c r="AG115">
        <f t="shared" si="5"/>
        <v>1</v>
      </c>
    </row>
    <row r="116" spans="1:34" x14ac:dyDescent="0.3">
      <c r="A116" s="7" t="s">
        <v>236</v>
      </c>
      <c r="B116" s="7" t="s">
        <v>237</v>
      </c>
      <c r="C116" s="8">
        <v>50044024</v>
      </c>
      <c r="D116" s="6">
        <v>504410013</v>
      </c>
      <c r="E116" s="7" t="s">
        <v>246</v>
      </c>
      <c r="F116" s="7" t="s">
        <v>247</v>
      </c>
      <c r="I116" t="s">
        <v>38</v>
      </c>
      <c r="J116">
        <v>347</v>
      </c>
      <c r="K116">
        <v>14</v>
      </c>
      <c r="L116">
        <v>3</v>
      </c>
      <c r="M116">
        <v>192.71324720000001</v>
      </c>
      <c r="N116">
        <v>403782.08350000001</v>
      </c>
      <c r="O116">
        <v>4</v>
      </c>
      <c r="P116" s="7">
        <v>43.807093999999999</v>
      </c>
      <c r="Q116" s="7">
        <v>-76.018552</v>
      </c>
      <c r="R116" s="21">
        <v>0</v>
      </c>
      <c r="S116" s="21">
        <v>69100.781929999997</v>
      </c>
      <c r="T116" s="21">
        <v>3384.5417160000002</v>
      </c>
      <c r="U116" s="21">
        <v>403589.37030000001</v>
      </c>
      <c r="V116" s="7">
        <v>403.58937029999998</v>
      </c>
      <c r="W116">
        <v>337873.13</v>
      </c>
      <c r="X116" s="7">
        <v>337.87313</v>
      </c>
      <c r="Y116">
        <v>2373</v>
      </c>
      <c r="Z116">
        <v>280520.80119999999</v>
      </c>
      <c r="AA116">
        <v>305703.19059999997</v>
      </c>
      <c r="AB116">
        <v>139.1911269</v>
      </c>
      <c r="AC116" t="s">
        <v>61</v>
      </c>
      <c r="AD116">
        <v>70130.200299999997</v>
      </c>
      <c r="AE116">
        <v>76425.797649999993</v>
      </c>
      <c r="AF116" s="13" t="s">
        <v>62</v>
      </c>
      <c r="AG116">
        <f t="shared" si="5"/>
        <v>0</v>
      </c>
    </row>
    <row r="117" spans="1:34" x14ac:dyDescent="0.3">
      <c r="A117" s="7" t="s">
        <v>236</v>
      </c>
      <c r="B117" s="7" t="s">
        <v>237</v>
      </c>
      <c r="C117" s="8">
        <v>50045035</v>
      </c>
      <c r="D117" s="6">
        <v>504510004</v>
      </c>
      <c r="E117" s="7" t="s">
        <v>248</v>
      </c>
      <c r="F117" s="7" t="s">
        <v>249</v>
      </c>
      <c r="G117" t="s">
        <v>250</v>
      </c>
      <c r="I117" t="s">
        <v>38</v>
      </c>
      <c r="J117">
        <v>374</v>
      </c>
      <c r="K117">
        <v>14</v>
      </c>
      <c r="L117">
        <v>9</v>
      </c>
      <c r="M117">
        <v>695.63793829999997</v>
      </c>
      <c r="N117">
        <v>379648.67200000002</v>
      </c>
      <c r="O117">
        <v>3</v>
      </c>
      <c r="P117" s="7">
        <v>43.745212000000002</v>
      </c>
      <c r="Q117" s="7">
        <v>-76.126949999999994</v>
      </c>
      <c r="R117" s="21">
        <v>0</v>
      </c>
      <c r="S117" s="21">
        <v>198425.76310000001</v>
      </c>
      <c r="T117" s="21">
        <v>9996.4867439999998</v>
      </c>
      <c r="U117" s="21">
        <v>378953.03409999999</v>
      </c>
      <c r="V117" s="7">
        <v>378.95303410000002</v>
      </c>
      <c r="W117">
        <v>190523.75769999999</v>
      </c>
      <c r="X117" s="7">
        <v>190.5237577</v>
      </c>
      <c r="Y117">
        <v>2373</v>
      </c>
      <c r="Z117">
        <v>212626.95550000001</v>
      </c>
      <c r="AA117">
        <v>296530.02980000002</v>
      </c>
      <c r="AB117">
        <v>139.1911269</v>
      </c>
      <c r="AC117" t="s">
        <v>61</v>
      </c>
      <c r="AD117">
        <v>53156.738879999997</v>
      </c>
      <c r="AE117">
        <v>74132.507450000005</v>
      </c>
      <c r="AF117" s="16" t="s">
        <v>40</v>
      </c>
      <c r="AG117">
        <f t="shared" si="5"/>
        <v>1</v>
      </c>
      <c r="AH117" t="s">
        <v>251</v>
      </c>
    </row>
    <row r="118" spans="1:34" x14ac:dyDescent="0.3">
      <c r="A118" s="7" t="s">
        <v>236</v>
      </c>
      <c r="B118" s="7" t="s">
        <v>237</v>
      </c>
      <c r="C118" s="8">
        <v>50047035</v>
      </c>
      <c r="D118" s="6">
        <v>504710001</v>
      </c>
      <c r="E118" s="7" t="s">
        <v>252</v>
      </c>
      <c r="F118" s="7" t="s">
        <v>253</v>
      </c>
      <c r="I118" t="s">
        <v>38</v>
      </c>
      <c r="J118">
        <v>371</v>
      </c>
      <c r="K118">
        <v>14</v>
      </c>
      <c r="L118">
        <v>3</v>
      </c>
      <c r="M118">
        <v>1444.655851</v>
      </c>
      <c r="N118">
        <v>35566.173269999999</v>
      </c>
      <c r="O118">
        <v>0</v>
      </c>
      <c r="P118" s="7">
        <v>43.710073999999999</v>
      </c>
      <c r="Q118" s="7">
        <v>-76.062077000000002</v>
      </c>
      <c r="R118" s="21">
        <v>0</v>
      </c>
      <c r="S118" s="21">
        <v>0</v>
      </c>
      <c r="T118" s="21">
        <v>0</v>
      </c>
      <c r="U118" s="21">
        <v>34121.517419999996</v>
      </c>
      <c r="V118" s="7">
        <v>34.121517420000004</v>
      </c>
      <c r="W118">
        <v>34121.517419999996</v>
      </c>
      <c r="X118" s="7">
        <v>34.121517420000004</v>
      </c>
      <c r="Y118">
        <v>2371</v>
      </c>
      <c r="Z118">
        <v>63635.478410000003</v>
      </c>
      <c r="AA118">
        <v>63635.478410000003</v>
      </c>
      <c r="AB118">
        <v>109.7765299</v>
      </c>
      <c r="AC118" t="s">
        <v>61</v>
      </c>
      <c r="AD118">
        <v>15908.8696</v>
      </c>
      <c r="AE118">
        <v>15908.8696</v>
      </c>
      <c r="AF118" s="17" t="s">
        <v>40</v>
      </c>
      <c r="AG118">
        <f t="shared" si="5"/>
        <v>1</v>
      </c>
    </row>
    <row r="119" spans="1:34" x14ac:dyDescent="0.3">
      <c r="A119" s="7" t="s">
        <v>236</v>
      </c>
      <c r="B119" s="7" t="s">
        <v>237</v>
      </c>
      <c r="C119" s="8">
        <v>50053064</v>
      </c>
      <c r="D119" s="6">
        <v>505310016</v>
      </c>
      <c r="E119" s="7" t="s">
        <v>228</v>
      </c>
      <c r="F119" s="7" t="s">
        <v>254</v>
      </c>
      <c r="G119" t="s">
        <v>255</v>
      </c>
      <c r="I119" t="s">
        <v>38</v>
      </c>
      <c r="J119">
        <v>364</v>
      </c>
      <c r="K119">
        <v>14</v>
      </c>
      <c r="L119">
        <v>5</v>
      </c>
      <c r="M119">
        <v>0</v>
      </c>
      <c r="N119">
        <v>792035.21299999999</v>
      </c>
      <c r="O119">
        <v>2</v>
      </c>
      <c r="P119" s="7">
        <v>43.52402</v>
      </c>
      <c r="Q119" s="7">
        <v>-75.970438999999999</v>
      </c>
      <c r="R119" s="21">
        <v>0</v>
      </c>
      <c r="S119" s="21">
        <v>775643.44090000005</v>
      </c>
      <c r="T119" s="21">
        <v>21.575099179999999</v>
      </c>
      <c r="U119" s="21">
        <v>792035.21299999999</v>
      </c>
      <c r="V119" s="7">
        <v>50.5</v>
      </c>
      <c r="W119">
        <v>16413.34719</v>
      </c>
      <c r="X119" s="7">
        <v>35.1</v>
      </c>
      <c r="Y119">
        <v>2360</v>
      </c>
      <c r="Z119">
        <v>61766.485619999999</v>
      </c>
      <c r="AA119">
        <v>402795.65</v>
      </c>
      <c r="AB119">
        <v>74.21933516</v>
      </c>
      <c r="AC119" t="s">
        <v>61</v>
      </c>
      <c r="AD119">
        <v>15441.62141</v>
      </c>
      <c r="AE119">
        <v>100698.91250000001</v>
      </c>
      <c r="AF119" s="16" t="s">
        <v>40</v>
      </c>
      <c r="AG119">
        <f t="shared" si="5"/>
        <v>1</v>
      </c>
    </row>
    <row r="120" spans="1:34" x14ac:dyDescent="0.3">
      <c r="A120" s="7" t="s">
        <v>236</v>
      </c>
      <c r="B120" s="7" t="s">
        <v>237</v>
      </c>
      <c r="C120" s="8">
        <v>50053091</v>
      </c>
      <c r="D120" s="6">
        <v>505310031</v>
      </c>
      <c r="E120" s="7" t="s">
        <v>228</v>
      </c>
      <c r="F120" s="7" t="s">
        <v>256</v>
      </c>
      <c r="I120" t="s">
        <v>38</v>
      </c>
      <c r="J120">
        <v>365</v>
      </c>
      <c r="K120">
        <v>14</v>
      </c>
      <c r="L120">
        <v>2</v>
      </c>
      <c r="M120">
        <v>310.9675527</v>
      </c>
      <c r="N120">
        <v>2105.8921829999999</v>
      </c>
      <c r="O120">
        <v>0</v>
      </c>
      <c r="P120" s="7">
        <v>43.582428</v>
      </c>
      <c r="Q120" s="7">
        <v>-76.014759999999995</v>
      </c>
      <c r="R120" s="21">
        <v>0</v>
      </c>
      <c r="S120" s="21">
        <v>0</v>
      </c>
      <c r="T120" s="21">
        <v>0</v>
      </c>
      <c r="U120" s="21">
        <v>1794.92463</v>
      </c>
      <c r="V120" s="7">
        <v>1.75</v>
      </c>
      <c r="W120">
        <v>1794.92463</v>
      </c>
      <c r="X120" s="7">
        <v>1.75</v>
      </c>
      <c r="Y120">
        <v>2360</v>
      </c>
      <c r="Z120">
        <v>21176.011419999999</v>
      </c>
      <c r="AA120">
        <v>21176.011419999999</v>
      </c>
      <c r="AB120">
        <v>74.21933516</v>
      </c>
      <c r="AC120" t="s">
        <v>61</v>
      </c>
      <c r="AD120">
        <v>5294.0028549999997</v>
      </c>
      <c r="AE120">
        <v>5294.0028549999997</v>
      </c>
      <c r="AF120" s="13" t="s">
        <v>40</v>
      </c>
      <c r="AG120">
        <f t="shared" si="5"/>
        <v>1</v>
      </c>
    </row>
    <row r="121" spans="1:34" x14ac:dyDescent="0.3">
      <c r="A121" s="7" t="s">
        <v>236</v>
      </c>
      <c r="B121" s="7" t="s">
        <v>237</v>
      </c>
      <c r="C121" s="8">
        <v>50053104</v>
      </c>
      <c r="D121" s="6">
        <v>505310030</v>
      </c>
      <c r="E121" s="7" t="s">
        <v>228</v>
      </c>
      <c r="F121" s="7" t="s">
        <v>257</v>
      </c>
      <c r="I121" t="s">
        <v>38</v>
      </c>
      <c r="J121">
        <v>366</v>
      </c>
      <c r="K121">
        <v>14</v>
      </c>
      <c r="L121">
        <v>3</v>
      </c>
      <c r="M121">
        <v>385.01789539999999</v>
      </c>
      <c r="N121">
        <v>71560.393169999996</v>
      </c>
      <c r="O121">
        <v>1</v>
      </c>
      <c r="P121" s="7">
        <v>43.529919</v>
      </c>
      <c r="Q121" s="7">
        <v>-76.012476000000007</v>
      </c>
      <c r="R121" s="21">
        <v>0</v>
      </c>
      <c r="S121" s="21">
        <v>30614.006710000001</v>
      </c>
      <c r="T121" s="21">
        <v>450.14934030000001</v>
      </c>
      <c r="U121" s="21">
        <v>71175.375270000004</v>
      </c>
      <c r="V121" s="7">
        <v>25</v>
      </c>
      <c r="W121">
        <v>41011.517899999999</v>
      </c>
      <c r="X121" s="7">
        <v>25</v>
      </c>
      <c r="Y121">
        <v>2360</v>
      </c>
      <c r="Z121">
        <v>96188.818859999999</v>
      </c>
      <c r="AA121">
        <v>125583.89479999999</v>
      </c>
      <c r="AB121">
        <v>74.21933516</v>
      </c>
      <c r="AC121" t="s">
        <v>61</v>
      </c>
      <c r="AD121">
        <v>24047.204710000002</v>
      </c>
      <c r="AE121">
        <v>31395.973699999999</v>
      </c>
      <c r="AF121" s="16" t="s">
        <v>40</v>
      </c>
      <c r="AG121">
        <f t="shared" si="5"/>
        <v>1</v>
      </c>
    </row>
    <row r="122" spans="1:34" x14ac:dyDescent="0.3">
      <c r="A122" s="7" t="s">
        <v>236</v>
      </c>
      <c r="B122" s="7" t="s">
        <v>237</v>
      </c>
      <c r="C122" s="10">
        <v>50053125</v>
      </c>
      <c r="E122" s="7" t="s">
        <v>228</v>
      </c>
      <c r="F122" s="7" t="s">
        <v>258</v>
      </c>
      <c r="P122" s="13">
        <v>43.497368000000002</v>
      </c>
      <c r="Q122" s="13">
        <v>-75.981716000000006</v>
      </c>
      <c r="V122" s="7">
        <v>3</v>
      </c>
      <c r="X122" s="7">
        <v>3</v>
      </c>
    </row>
    <row r="123" spans="1:34" x14ac:dyDescent="0.3">
      <c r="A123" s="7" t="s">
        <v>236</v>
      </c>
      <c r="B123" s="7" t="s">
        <v>237</v>
      </c>
      <c r="C123" s="8">
        <v>50053126</v>
      </c>
      <c r="D123" s="6">
        <v>505310013</v>
      </c>
      <c r="E123" s="7" t="s">
        <v>228</v>
      </c>
      <c r="F123" s="7" t="s">
        <v>259</v>
      </c>
      <c r="G123" t="s">
        <v>260</v>
      </c>
      <c r="I123" t="s">
        <v>38</v>
      </c>
      <c r="J123">
        <v>367</v>
      </c>
      <c r="K123">
        <v>14</v>
      </c>
      <c r="L123">
        <v>8</v>
      </c>
      <c r="M123">
        <v>250.14431440000001</v>
      </c>
      <c r="N123">
        <v>50724.405680000003</v>
      </c>
      <c r="O123">
        <v>2</v>
      </c>
      <c r="P123" s="7">
        <v>43.510277000000002</v>
      </c>
      <c r="Q123" s="7">
        <v>-75.989265000000003</v>
      </c>
      <c r="R123" s="21">
        <v>0</v>
      </c>
      <c r="S123" s="21">
        <v>20664.057560000001</v>
      </c>
      <c r="T123" s="21">
        <v>5278.1768179999999</v>
      </c>
      <c r="U123" s="21">
        <v>50474.26137</v>
      </c>
      <c r="V123" s="7">
        <v>18.8</v>
      </c>
      <c r="W123">
        <v>35088.38063</v>
      </c>
      <c r="X123" s="7">
        <v>18.8</v>
      </c>
      <c r="Y123">
        <v>2360</v>
      </c>
      <c r="Z123">
        <v>89198.496570000003</v>
      </c>
      <c r="AA123">
        <v>106349.87480000001</v>
      </c>
      <c r="AB123">
        <v>74.21933516</v>
      </c>
      <c r="AC123" t="s">
        <v>61</v>
      </c>
      <c r="AD123">
        <v>22299.62414</v>
      </c>
      <c r="AE123">
        <v>26587.468700000001</v>
      </c>
      <c r="AF123" s="13" t="s">
        <v>40</v>
      </c>
      <c r="AG123">
        <f>IF(AF123="YES",1,0)</f>
        <v>1</v>
      </c>
    </row>
    <row r="124" spans="1:34" x14ac:dyDescent="0.3">
      <c r="A124" s="7" t="s">
        <v>236</v>
      </c>
      <c r="B124" s="7" t="s">
        <v>237</v>
      </c>
      <c r="C124" s="10">
        <v>50054060</v>
      </c>
      <c r="E124" s="7" t="s">
        <v>261</v>
      </c>
      <c r="F124" s="7" t="s">
        <v>262</v>
      </c>
      <c r="P124" s="13">
        <v>43.495147000000003</v>
      </c>
      <c r="Q124" s="13">
        <v>-76.150417000000004</v>
      </c>
      <c r="V124" s="7">
        <v>25.7</v>
      </c>
      <c r="X124" s="7">
        <v>25.7</v>
      </c>
    </row>
    <row r="125" spans="1:34" x14ac:dyDescent="0.3">
      <c r="A125" s="7" t="s">
        <v>236</v>
      </c>
      <c r="B125" s="7" t="s">
        <v>237</v>
      </c>
      <c r="C125" s="8">
        <v>50058025</v>
      </c>
      <c r="D125" s="6">
        <v>505810026</v>
      </c>
      <c r="E125" s="7" t="s">
        <v>263</v>
      </c>
      <c r="F125" s="10" t="s">
        <v>264</v>
      </c>
      <c r="G125" t="s">
        <v>265</v>
      </c>
      <c r="H125" s="6"/>
      <c r="I125" t="s">
        <v>38</v>
      </c>
      <c r="J125">
        <v>336</v>
      </c>
      <c r="K125">
        <v>14</v>
      </c>
      <c r="L125">
        <v>4</v>
      </c>
      <c r="M125">
        <v>1409.139756</v>
      </c>
      <c r="N125">
        <v>19032.32116</v>
      </c>
      <c r="O125">
        <v>0</v>
      </c>
      <c r="P125" s="7">
        <v>43.459693999999999</v>
      </c>
      <c r="Q125" s="7">
        <v>-76.233108000000001</v>
      </c>
      <c r="R125" s="21">
        <v>0</v>
      </c>
      <c r="S125" s="21">
        <v>0</v>
      </c>
      <c r="T125" s="21">
        <v>0</v>
      </c>
      <c r="U125" s="21">
        <v>17623.181400000001</v>
      </c>
      <c r="V125" s="7">
        <v>9.6999999999999993</v>
      </c>
      <c r="W125">
        <v>17623.181400000001</v>
      </c>
      <c r="X125" s="7">
        <v>9.6999999999999993</v>
      </c>
      <c r="Y125">
        <v>2352</v>
      </c>
      <c r="Z125">
        <v>54591.17366</v>
      </c>
      <c r="AA125">
        <v>54591.17366</v>
      </c>
      <c r="AB125">
        <v>99.929337759999996</v>
      </c>
      <c r="AC125" t="s">
        <v>61</v>
      </c>
      <c r="AD125">
        <v>13647.79342</v>
      </c>
      <c r="AE125">
        <v>13647.79342</v>
      </c>
      <c r="AF125" s="16" t="s">
        <v>40</v>
      </c>
      <c r="AG125">
        <f>IF(AF125="YES",1,0)</f>
        <v>1</v>
      </c>
    </row>
    <row r="126" spans="1:34" x14ac:dyDescent="0.3">
      <c r="A126" s="7" t="s">
        <v>236</v>
      </c>
      <c r="B126" s="7" t="s">
        <v>237</v>
      </c>
      <c r="C126" s="9">
        <v>50058076</v>
      </c>
      <c r="D126" s="6">
        <v>505810004</v>
      </c>
      <c r="E126" s="7" t="s">
        <v>263</v>
      </c>
      <c r="F126" s="7" t="s">
        <v>266</v>
      </c>
      <c r="G126" t="s">
        <v>267</v>
      </c>
      <c r="I126" t="s">
        <v>38</v>
      </c>
      <c r="J126">
        <v>11</v>
      </c>
      <c r="K126">
        <v>14</v>
      </c>
      <c r="L126">
        <v>0</v>
      </c>
      <c r="M126">
        <v>3516.8511469999999</v>
      </c>
      <c r="N126">
        <v>47078.786769999999</v>
      </c>
      <c r="O126">
        <v>1</v>
      </c>
      <c r="P126" s="7">
        <v>43.377580000000002</v>
      </c>
      <c r="Q126" s="7">
        <v>-76.120206999999994</v>
      </c>
      <c r="R126" s="21">
        <v>0</v>
      </c>
      <c r="S126" s="21">
        <v>38576.10181</v>
      </c>
      <c r="T126" s="21">
        <v>2006.575204</v>
      </c>
      <c r="U126" s="21">
        <v>43561.935622999998</v>
      </c>
      <c r="V126" s="7">
        <v>20</v>
      </c>
      <c r="W126">
        <v>6992.4090169999999</v>
      </c>
      <c r="X126" s="13">
        <v>20</v>
      </c>
      <c r="Y126" s="4"/>
      <c r="AF126" s="7"/>
      <c r="AG126"/>
    </row>
    <row r="127" spans="1:34" x14ac:dyDescent="0.3">
      <c r="A127" s="7" t="s">
        <v>236</v>
      </c>
      <c r="B127" s="7" t="s">
        <v>237</v>
      </c>
      <c r="C127" s="8">
        <v>50058125</v>
      </c>
      <c r="E127" s="7" t="s">
        <v>263</v>
      </c>
      <c r="F127" s="7" t="s">
        <v>268</v>
      </c>
      <c r="P127" s="13">
        <v>43.407274000000001</v>
      </c>
      <c r="Q127" s="13">
        <v>-76.125174000000001</v>
      </c>
      <c r="V127" s="7">
        <v>34</v>
      </c>
      <c r="X127" s="7">
        <v>34</v>
      </c>
    </row>
    <row r="128" spans="1:34" x14ac:dyDescent="0.3">
      <c r="A128" s="7" t="s">
        <v>236</v>
      </c>
      <c r="B128" s="7" t="s">
        <v>237</v>
      </c>
      <c r="C128" s="9">
        <v>50058179</v>
      </c>
      <c r="D128" s="6">
        <v>505810024</v>
      </c>
      <c r="E128" s="7" t="s">
        <v>263</v>
      </c>
      <c r="F128" s="7" t="s">
        <v>269</v>
      </c>
      <c r="I128" t="s">
        <v>38</v>
      </c>
      <c r="J128">
        <v>9</v>
      </c>
      <c r="K128">
        <v>14</v>
      </c>
      <c r="L128">
        <v>2</v>
      </c>
      <c r="M128">
        <v>0</v>
      </c>
      <c r="N128">
        <v>16525.65035</v>
      </c>
      <c r="O128">
        <v>2</v>
      </c>
      <c r="P128" s="7">
        <v>43.427295000000001</v>
      </c>
      <c r="Q128" s="7">
        <v>-75.993364</v>
      </c>
      <c r="R128" s="21">
        <v>0</v>
      </c>
      <c r="S128" s="21">
        <v>4929.6542330000002</v>
      </c>
      <c r="T128" s="21">
        <v>622.17994420000002</v>
      </c>
      <c r="U128" s="21">
        <v>16525.65035</v>
      </c>
      <c r="V128" s="7">
        <v>6</v>
      </c>
      <c r="W128">
        <v>12218.1760612</v>
      </c>
      <c r="X128" s="13">
        <v>6</v>
      </c>
      <c r="Y128" s="4"/>
      <c r="AF128" s="7"/>
      <c r="AG128"/>
    </row>
    <row r="129" spans="1:34" x14ac:dyDescent="0.3">
      <c r="A129" s="7" t="s">
        <v>236</v>
      </c>
      <c r="B129" s="7" t="s">
        <v>237</v>
      </c>
      <c r="C129" s="8">
        <v>50060004</v>
      </c>
      <c r="D129" s="6">
        <v>506010003</v>
      </c>
      <c r="E129" s="7" t="s">
        <v>140</v>
      </c>
      <c r="F129" s="7" t="s">
        <v>270</v>
      </c>
      <c r="G129" t="s">
        <v>271</v>
      </c>
      <c r="I129" t="s">
        <v>38</v>
      </c>
      <c r="J129">
        <v>311</v>
      </c>
      <c r="K129">
        <v>14</v>
      </c>
      <c r="L129">
        <v>7</v>
      </c>
      <c r="M129">
        <v>512.00711699999999</v>
      </c>
      <c r="N129">
        <v>71314.410550000001</v>
      </c>
      <c r="O129">
        <v>1</v>
      </c>
      <c r="P129" s="7">
        <v>43.504058999999998</v>
      </c>
      <c r="Q129" s="7">
        <v>-76.318021000000002</v>
      </c>
      <c r="R129" s="21">
        <v>0</v>
      </c>
      <c r="S129" s="21">
        <v>60874.279860000002</v>
      </c>
      <c r="T129" s="21">
        <v>2002.466191</v>
      </c>
      <c r="U129" s="21">
        <v>70802.403430000006</v>
      </c>
      <c r="V129" s="7">
        <v>21.9</v>
      </c>
      <c r="W129">
        <v>11930.589760000001</v>
      </c>
      <c r="X129" s="7">
        <v>21.9</v>
      </c>
      <c r="Y129">
        <v>2348</v>
      </c>
      <c r="Z129">
        <v>39605.14673</v>
      </c>
      <c r="AA129">
        <v>93721.340819999998</v>
      </c>
      <c r="AB129">
        <v>101.5158583</v>
      </c>
      <c r="AC129" t="s">
        <v>61</v>
      </c>
      <c r="AD129">
        <v>9901.2866830000003</v>
      </c>
      <c r="AE129">
        <v>23430.335210000001</v>
      </c>
      <c r="AF129" s="16" t="s">
        <v>40</v>
      </c>
      <c r="AG129">
        <f t="shared" ref="AG129:AG139" si="6">IF(AF129="YES",1,0)</f>
        <v>1</v>
      </c>
    </row>
    <row r="130" spans="1:34" x14ac:dyDescent="0.3">
      <c r="A130" s="7" t="s">
        <v>236</v>
      </c>
      <c r="B130" s="7" t="s">
        <v>237</v>
      </c>
      <c r="C130" s="8">
        <v>50066003</v>
      </c>
      <c r="D130" s="6">
        <v>506610528</v>
      </c>
      <c r="E130" s="7" t="s">
        <v>272</v>
      </c>
      <c r="F130" s="7" t="s">
        <v>273</v>
      </c>
      <c r="G130" t="s">
        <v>274</v>
      </c>
      <c r="I130" t="s">
        <v>38</v>
      </c>
      <c r="J130">
        <v>369</v>
      </c>
      <c r="K130">
        <v>14</v>
      </c>
      <c r="L130">
        <v>3</v>
      </c>
      <c r="M130">
        <v>39.915291070000002</v>
      </c>
      <c r="N130">
        <v>100243.1344</v>
      </c>
      <c r="O130">
        <v>1</v>
      </c>
      <c r="P130" s="7">
        <v>43.251803000000002</v>
      </c>
      <c r="Q130" s="7">
        <v>-76.000247999999999</v>
      </c>
      <c r="R130" s="21">
        <v>0</v>
      </c>
      <c r="S130" s="21">
        <v>99966.907200000001</v>
      </c>
      <c r="T130" s="21">
        <v>461.86680530000001</v>
      </c>
      <c r="U130" s="21">
        <v>100203.2191</v>
      </c>
      <c r="V130" s="7">
        <v>63.5</v>
      </c>
      <c r="W130">
        <v>698.17871419999994</v>
      </c>
      <c r="X130" s="7">
        <v>63.5</v>
      </c>
      <c r="Y130">
        <v>2336</v>
      </c>
      <c r="Z130">
        <v>22966.43219</v>
      </c>
      <c r="AA130">
        <v>253742.6066</v>
      </c>
      <c r="AB130">
        <v>175.740723</v>
      </c>
      <c r="AC130" t="s">
        <v>61</v>
      </c>
      <c r="AD130">
        <v>5741.6080480000001</v>
      </c>
      <c r="AE130">
        <v>63435.65165</v>
      </c>
      <c r="AF130" s="16" t="s">
        <v>40</v>
      </c>
      <c r="AG130">
        <f t="shared" si="6"/>
        <v>1</v>
      </c>
      <c r="AH130" t="s">
        <v>275</v>
      </c>
    </row>
    <row r="131" spans="1:34" x14ac:dyDescent="0.3">
      <c r="A131" s="7" t="s">
        <v>236</v>
      </c>
      <c r="B131" s="7" t="s">
        <v>237</v>
      </c>
      <c r="C131" s="8">
        <v>50066004</v>
      </c>
      <c r="D131" s="6">
        <v>506610496</v>
      </c>
      <c r="E131" s="7" t="s">
        <v>272</v>
      </c>
      <c r="F131" s="7" t="s">
        <v>276</v>
      </c>
      <c r="G131" t="s">
        <v>277</v>
      </c>
      <c r="I131" t="s">
        <v>38</v>
      </c>
      <c r="J131">
        <v>351</v>
      </c>
      <c r="K131">
        <v>14</v>
      </c>
      <c r="L131">
        <v>9</v>
      </c>
      <c r="M131">
        <v>216.45909309999999</v>
      </c>
      <c r="N131">
        <v>15656569.58</v>
      </c>
      <c r="O131">
        <v>4</v>
      </c>
      <c r="P131" s="7">
        <v>43.400072999999999</v>
      </c>
      <c r="Q131" s="7">
        <v>-76.471975</v>
      </c>
      <c r="R131" s="21">
        <v>0</v>
      </c>
      <c r="S131" s="21">
        <v>15567199.560000001</v>
      </c>
      <c r="T131" s="21">
        <v>3502.9576670000001</v>
      </c>
      <c r="U131" s="21">
        <v>15656353.119999999</v>
      </c>
      <c r="V131" s="7">
        <v>15656.35312</v>
      </c>
      <c r="W131">
        <v>92656.515490000005</v>
      </c>
      <c r="X131" s="7">
        <v>92.656515490000004</v>
      </c>
      <c r="Y131">
        <v>2336</v>
      </c>
      <c r="Z131">
        <v>244312.01980000001</v>
      </c>
      <c r="AA131">
        <v>2921048.8739999998</v>
      </c>
      <c r="AB131">
        <v>175.740723</v>
      </c>
      <c r="AC131" t="s">
        <v>61</v>
      </c>
      <c r="AD131">
        <v>61078.004950000002</v>
      </c>
      <c r="AE131">
        <v>730262.21849999996</v>
      </c>
      <c r="AF131" s="13" t="s">
        <v>40</v>
      </c>
      <c r="AG131">
        <f t="shared" si="6"/>
        <v>1</v>
      </c>
    </row>
    <row r="132" spans="1:34" x14ac:dyDescent="0.3">
      <c r="A132" s="7" t="s">
        <v>236</v>
      </c>
      <c r="B132" s="7" t="s">
        <v>237</v>
      </c>
      <c r="C132" s="8">
        <v>50066307</v>
      </c>
      <c r="D132" s="6">
        <v>506610577</v>
      </c>
      <c r="E132" s="7" t="s">
        <v>272</v>
      </c>
      <c r="F132" s="7" t="s">
        <v>278</v>
      </c>
      <c r="G132" t="s">
        <v>279</v>
      </c>
      <c r="I132" t="s">
        <v>38</v>
      </c>
      <c r="J132">
        <v>353</v>
      </c>
      <c r="K132">
        <v>14</v>
      </c>
      <c r="L132">
        <v>0</v>
      </c>
      <c r="M132">
        <v>1568.788446</v>
      </c>
      <c r="N132">
        <v>179832.9803</v>
      </c>
      <c r="O132">
        <v>1</v>
      </c>
      <c r="P132" s="7">
        <v>43.334325999999997</v>
      </c>
      <c r="Q132" s="7">
        <v>-75.749156999999997</v>
      </c>
      <c r="R132" s="21">
        <v>0</v>
      </c>
      <c r="S132" s="21">
        <v>136888.53390000001</v>
      </c>
      <c r="T132" s="21">
        <v>22.229832699999999</v>
      </c>
      <c r="U132" s="21">
        <v>178264.19190000001</v>
      </c>
      <c r="V132" s="7">
        <v>178.26419189999999</v>
      </c>
      <c r="W132">
        <v>41397.887790000001</v>
      </c>
      <c r="X132" s="7">
        <v>41.397887789999999</v>
      </c>
      <c r="Y132">
        <v>2336</v>
      </c>
      <c r="Z132">
        <v>165462.38130000001</v>
      </c>
      <c r="AA132">
        <v>335279.22859999997</v>
      </c>
      <c r="AB132">
        <v>175.740723</v>
      </c>
      <c r="AC132" t="s">
        <v>61</v>
      </c>
      <c r="AD132">
        <v>41365.595329999996</v>
      </c>
      <c r="AE132">
        <v>83819.807149999993</v>
      </c>
      <c r="AF132" s="16" t="s">
        <v>40</v>
      </c>
      <c r="AG132">
        <f t="shared" si="6"/>
        <v>1</v>
      </c>
    </row>
    <row r="133" spans="1:34" x14ac:dyDescent="0.3">
      <c r="A133" s="7" t="s">
        <v>236</v>
      </c>
      <c r="B133" s="7" t="s">
        <v>237</v>
      </c>
      <c r="C133" s="8">
        <v>50066513</v>
      </c>
      <c r="D133" s="6">
        <v>506610419</v>
      </c>
      <c r="E133" s="7" t="s">
        <v>272</v>
      </c>
      <c r="F133" s="7" t="s">
        <v>280</v>
      </c>
      <c r="G133" t="s">
        <v>281</v>
      </c>
      <c r="I133" t="s">
        <v>38</v>
      </c>
      <c r="J133">
        <v>354</v>
      </c>
      <c r="K133">
        <v>14</v>
      </c>
      <c r="L133">
        <v>0</v>
      </c>
      <c r="M133">
        <v>0</v>
      </c>
      <c r="N133">
        <v>494031.5122</v>
      </c>
      <c r="O133">
        <v>2</v>
      </c>
      <c r="P133" s="7">
        <v>43.337294999999997</v>
      </c>
      <c r="Q133" s="7">
        <v>-75.581675000000004</v>
      </c>
      <c r="R133" s="21">
        <v>0</v>
      </c>
      <c r="S133" s="21">
        <v>341189.23450000002</v>
      </c>
      <c r="T133" s="21">
        <v>508.78139290000001</v>
      </c>
      <c r="U133" s="21">
        <v>494031.5122</v>
      </c>
      <c r="V133" s="7">
        <v>494.03151220000001</v>
      </c>
      <c r="W133">
        <v>153351.05910000001</v>
      </c>
      <c r="X133" s="7">
        <v>153.35105909999999</v>
      </c>
      <c r="Y133">
        <v>2336</v>
      </c>
      <c r="Z133">
        <v>311733.61109999998</v>
      </c>
      <c r="AA133">
        <v>548954.14729999995</v>
      </c>
      <c r="AB133">
        <v>175.740723</v>
      </c>
      <c r="AC133" t="s">
        <v>61</v>
      </c>
      <c r="AD133">
        <v>77933.402780000004</v>
      </c>
      <c r="AE133">
        <v>137238.5368</v>
      </c>
      <c r="AF133" s="17" t="s">
        <v>40</v>
      </c>
      <c r="AG133">
        <f t="shared" si="6"/>
        <v>1</v>
      </c>
    </row>
    <row r="134" spans="1:34" x14ac:dyDescent="0.3">
      <c r="A134" s="7" t="s">
        <v>236</v>
      </c>
      <c r="B134" s="7" t="s">
        <v>237</v>
      </c>
      <c r="C134" s="8">
        <v>50067010</v>
      </c>
      <c r="D134" s="6">
        <v>506710001</v>
      </c>
      <c r="E134" s="7" t="s">
        <v>282</v>
      </c>
      <c r="F134" s="7" t="s">
        <v>283</v>
      </c>
      <c r="I134" t="s">
        <v>38</v>
      </c>
      <c r="J134">
        <v>358</v>
      </c>
      <c r="K134">
        <v>14</v>
      </c>
      <c r="L134">
        <v>7</v>
      </c>
      <c r="M134">
        <v>256.0612051</v>
      </c>
      <c r="N134">
        <v>50219.948839999997</v>
      </c>
      <c r="O134">
        <v>1</v>
      </c>
      <c r="P134" s="7">
        <v>43.436115999999998</v>
      </c>
      <c r="Q134" s="7">
        <v>-76.560451</v>
      </c>
      <c r="R134" s="21">
        <v>0</v>
      </c>
      <c r="S134" s="21">
        <v>50219.948839999997</v>
      </c>
      <c r="T134" s="21">
        <v>1329.9781419999999</v>
      </c>
      <c r="U134" s="21">
        <v>49963.887629999997</v>
      </c>
      <c r="V134" s="7">
        <v>5.0999999999999996</v>
      </c>
      <c r="W134">
        <v>1073.916937</v>
      </c>
      <c r="X134" s="7">
        <v>5.0999999999999996</v>
      </c>
      <c r="Y134">
        <v>2332</v>
      </c>
      <c r="Z134">
        <v>11222.884340000001</v>
      </c>
      <c r="AA134">
        <v>71905.814970000007</v>
      </c>
      <c r="AB134">
        <v>106.848388</v>
      </c>
      <c r="AC134" t="s">
        <v>61</v>
      </c>
      <c r="AD134">
        <v>2805.7210850000001</v>
      </c>
      <c r="AE134">
        <v>17976.453740000001</v>
      </c>
      <c r="AF134" s="17" t="s">
        <v>40</v>
      </c>
      <c r="AG134">
        <f t="shared" si="6"/>
        <v>1</v>
      </c>
    </row>
    <row r="135" spans="1:34" x14ac:dyDescent="0.3">
      <c r="A135" s="7" t="s">
        <v>236</v>
      </c>
      <c r="B135" s="7" t="s">
        <v>237</v>
      </c>
      <c r="C135" s="8">
        <v>50070008</v>
      </c>
      <c r="D135" s="6">
        <v>507010003</v>
      </c>
      <c r="E135" s="7" t="s">
        <v>284</v>
      </c>
      <c r="F135" s="7" t="s">
        <v>285</v>
      </c>
      <c r="G135" t="s">
        <v>286</v>
      </c>
      <c r="I135" t="s">
        <v>38</v>
      </c>
      <c r="J135">
        <v>323</v>
      </c>
      <c r="K135">
        <v>14</v>
      </c>
      <c r="L135">
        <v>13</v>
      </c>
      <c r="M135">
        <v>4522.8415000000005</v>
      </c>
      <c r="N135">
        <v>19859.618709999999</v>
      </c>
      <c r="O135">
        <v>1</v>
      </c>
      <c r="P135" s="7">
        <v>43.390990000000002</v>
      </c>
      <c r="Q135" s="7">
        <v>-76.591459999999998</v>
      </c>
      <c r="R135" s="21">
        <v>0</v>
      </c>
      <c r="S135" s="21">
        <v>19859.618709999999</v>
      </c>
      <c r="T135" s="21">
        <v>7905.6705579999998</v>
      </c>
      <c r="U135" s="21">
        <v>15336.77721</v>
      </c>
      <c r="V135" s="7">
        <v>9.5</v>
      </c>
      <c r="W135">
        <v>3382.8290579999998</v>
      </c>
      <c r="X135" s="7">
        <v>9.5</v>
      </c>
      <c r="Y135">
        <v>2326</v>
      </c>
      <c r="Z135">
        <v>17486.14284</v>
      </c>
      <c r="AA135">
        <v>36326.274660000003</v>
      </c>
      <c r="AB135">
        <v>96</v>
      </c>
      <c r="AC135" t="s">
        <v>39</v>
      </c>
      <c r="AD135">
        <v>4371.5357100000001</v>
      </c>
      <c r="AE135">
        <v>9081.5686650000007</v>
      </c>
      <c r="AF135" s="20" t="s">
        <v>40</v>
      </c>
      <c r="AG135">
        <f t="shared" si="6"/>
        <v>1</v>
      </c>
    </row>
    <row r="136" spans="1:34" x14ac:dyDescent="0.3">
      <c r="A136" s="7" t="s">
        <v>236</v>
      </c>
      <c r="B136" s="7" t="s">
        <v>237</v>
      </c>
      <c r="C136" s="8">
        <v>50071050</v>
      </c>
      <c r="D136" s="6">
        <v>507110005</v>
      </c>
      <c r="E136" s="7" t="s">
        <v>287</v>
      </c>
      <c r="F136" s="7" t="s">
        <v>288</v>
      </c>
      <c r="I136" t="s">
        <v>38</v>
      </c>
      <c r="J136">
        <v>346</v>
      </c>
      <c r="K136">
        <v>14</v>
      </c>
      <c r="L136">
        <v>15</v>
      </c>
      <c r="M136">
        <v>0</v>
      </c>
      <c r="N136">
        <v>46047.29866</v>
      </c>
      <c r="O136">
        <v>2</v>
      </c>
      <c r="P136" s="7">
        <v>43.28978</v>
      </c>
      <c r="Q136" s="7">
        <v>-76.551073000000002</v>
      </c>
      <c r="R136" s="21">
        <v>1</v>
      </c>
      <c r="S136" s="21">
        <v>1942.480495</v>
      </c>
      <c r="T136" s="21">
        <v>485.30835250000001</v>
      </c>
      <c r="U136" s="21">
        <v>46047.29866</v>
      </c>
      <c r="V136" s="7">
        <v>16</v>
      </c>
      <c r="W136">
        <v>44590.126519999998</v>
      </c>
      <c r="X136" s="7">
        <v>16</v>
      </c>
      <c r="Y136">
        <v>2325</v>
      </c>
      <c r="Z136">
        <v>77008.943090000001</v>
      </c>
      <c r="AA136">
        <v>78216.117190000004</v>
      </c>
      <c r="AB136">
        <v>122.08333330000001</v>
      </c>
      <c r="AC136" t="s">
        <v>39</v>
      </c>
      <c r="AD136">
        <v>19252.235769999999</v>
      </c>
      <c r="AE136">
        <v>19554.029299999998</v>
      </c>
      <c r="AF136" s="17" t="s">
        <v>40</v>
      </c>
      <c r="AG136">
        <f t="shared" si="6"/>
        <v>1</v>
      </c>
    </row>
    <row r="137" spans="1:34" x14ac:dyDescent="0.3">
      <c r="A137" s="7" t="s">
        <v>236</v>
      </c>
      <c r="B137" s="7" t="s">
        <v>237</v>
      </c>
      <c r="C137" s="8">
        <v>50073019</v>
      </c>
      <c r="D137" s="6">
        <v>507310012</v>
      </c>
      <c r="E137" s="7" t="s">
        <v>289</v>
      </c>
      <c r="F137" s="7" t="s">
        <v>290</v>
      </c>
      <c r="I137" t="s">
        <v>38</v>
      </c>
      <c r="J137">
        <v>377</v>
      </c>
      <c r="K137">
        <v>14</v>
      </c>
      <c r="L137">
        <v>1</v>
      </c>
      <c r="M137">
        <v>0</v>
      </c>
      <c r="N137">
        <v>78098.626170000003</v>
      </c>
      <c r="O137">
        <v>2</v>
      </c>
      <c r="P137" s="7">
        <v>43.348672000000001</v>
      </c>
      <c r="Q137" s="7">
        <v>-76.629176999999999</v>
      </c>
      <c r="R137" s="21">
        <v>0</v>
      </c>
      <c r="S137" s="21">
        <v>48435.771739999996</v>
      </c>
      <c r="T137" s="21">
        <v>1484.8214290000001</v>
      </c>
      <c r="U137" s="21">
        <v>78098.626170000003</v>
      </c>
      <c r="V137" s="7">
        <v>15.3</v>
      </c>
      <c r="W137">
        <v>31147.675859999999</v>
      </c>
      <c r="X137" s="7">
        <v>5.6</v>
      </c>
      <c r="Y137">
        <v>2321</v>
      </c>
      <c r="Z137">
        <v>74392.541849999994</v>
      </c>
      <c r="AA137">
        <v>116046.2286</v>
      </c>
      <c r="AB137">
        <v>152.9836435</v>
      </c>
      <c r="AC137" t="s">
        <v>61</v>
      </c>
      <c r="AD137">
        <v>18598.135460000001</v>
      </c>
      <c r="AE137">
        <v>29011.557150000001</v>
      </c>
      <c r="AF137" s="17" t="s">
        <v>40</v>
      </c>
      <c r="AG137">
        <f t="shared" si="6"/>
        <v>1</v>
      </c>
    </row>
    <row r="138" spans="1:34" x14ac:dyDescent="0.3">
      <c r="A138" s="7" t="s">
        <v>236</v>
      </c>
      <c r="B138" s="7" t="s">
        <v>237</v>
      </c>
      <c r="C138" s="8">
        <v>50073023</v>
      </c>
      <c r="D138" s="6">
        <v>507310011</v>
      </c>
      <c r="E138" s="7" t="s">
        <v>291</v>
      </c>
      <c r="F138" s="7" t="s">
        <v>292</v>
      </c>
      <c r="I138" t="s">
        <v>38</v>
      </c>
      <c r="J138">
        <v>375</v>
      </c>
      <c r="K138">
        <v>14</v>
      </c>
      <c r="L138">
        <v>2</v>
      </c>
      <c r="M138">
        <v>854.3864423</v>
      </c>
      <c r="N138">
        <v>104689.1504</v>
      </c>
      <c r="O138">
        <v>1</v>
      </c>
      <c r="P138" s="7">
        <v>43.324694999999998</v>
      </c>
      <c r="Q138" s="7">
        <v>-76.646279000000007</v>
      </c>
      <c r="R138" s="21">
        <v>0</v>
      </c>
      <c r="S138" s="21">
        <v>86453.047359999997</v>
      </c>
      <c r="T138" s="21">
        <v>2624.2265819999998</v>
      </c>
      <c r="U138" s="21">
        <v>103834.764</v>
      </c>
      <c r="V138" s="7">
        <v>15.8</v>
      </c>
      <c r="W138">
        <v>20005.943179999998</v>
      </c>
      <c r="X138" s="7">
        <v>15.8</v>
      </c>
      <c r="Y138">
        <v>2321</v>
      </c>
      <c r="Z138">
        <v>60052.353450000002</v>
      </c>
      <c r="AA138">
        <v>133187.7941</v>
      </c>
      <c r="AB138">
        <v>152.9836435</v>
      </c>
      <c r="AC138" t="s">
        <v>61</v>
      </c>
      <c r="AD138">
        <v>15013.08836</v>
      </c>
      <c r="AE138">
        <v>33296.948530000001</v>
      </c>
      <c r="AF138" s="16" t="s">
        <v>40</v>
      </c>
      <c r="AG138">
        <f t="shared" si="6"/>
        <v>1</v>
      </c>
    </row>
    <row r="139" spans="1:34" x14ac:dyDescent="0.3">
      <c r="A139" s="7" t="s">
        <v>236</v>
      </c>
      <c r="B139" s="7" t="s">
        <v>237</v>
      </c>
      <c r="C139" s="8">
        <v>50073034</v>
      </c>
      <c r="D139" s="6">
        <v>507310014</v>
      </c>
      <c r="E139" s="7" t="s">
        <v>291</v>
      </c>
      <c r="F139" s="7" t="s">
        <v>293</v>
      </c>
      <c r="G139" t="s">
        <v>286</v>
      </c>
      <c r="I139" t="s">
        <v>38</v>
      </c>
      <c r="J139">
        <v>376</v>
      </c>
      <c r="K139">
        <v>14</v>
      </c>
      <c r="L139">
        <v>4</v>
      </c>
      <c r="M139">
        <v>205.1504855</v>
      </c>
      <c r="N139">
        <v>23107.078539999999</v>
      </c>
      <c r="O139">
        <v>0</v>
      </c>
      <c r="P139" s="7">
        <v>43.250183999999997</v>
      </c>
      <c r="Q139" s="7">
        <v>-76.623276000000004</v>
      </c>
      <c r="R139" s="21">
        <v>0</v>
      </c>
      <c r="S139" s="21">
        <v>0</v>
      </c>
      <c r="T139" s="21">
        <v>0</v>
      </c>
      <c r="U139" s="21">
        <v>22901.928049999999</v>
      </c>
      <c r="V139" s="7">
        <v>22.901928049999999</v>
      </c>
      <c r="W139">
        <v>22901.928049999999</v>
      </c>
      <c r="X139" s="7">
        <v>22.901928049999999</v>
      </c>
      <c r="Y139">
        <v>2321</v>
      </c>
      <c r="Z139">
        <v>64110.552360000001</v>
      </c>
      <c r="AA139">
        <v>64110.552360000001</v>
      </c>
      <c r="AB139">
        <v>152.9836435</v>
      </c>
      <c r="AC139" t="s">
        <v>61</v>
      </c>
      <c r="AD139">
        <v>16027.63809</v>
      </c>
      <c r="AE139">
        <v>16027.63809</v>
      </c>
      <c r="AF139" s="20" t="s">
        <v>40</v>
      </c>
      <c r="AG139">
        <f t="shared" si="6"/>
        <v>1</v>
      </c>
    </row>
    <row r="140" spans="1:34" x14ac:dyDescent="0.3">
      <c r="A140" s="7" t="s">
        <v>236</v>
      </c>
      <c r="B140" s="7" t="s">
        <v>237</v>
      </c>
      <c r="C140" s="8">
        <v>50073034</v>
      </c>
      <c r="E140" s="7" t="s">
        <v>291</v>
      </c>
      <c r="F140" s="7" t="s">
        <v>294</v>
      </c>
      <c r="P140" s="13">
        <v>43.250183999999997</v>
      </c>
      <c r="Q140" s="13">
        <v>-76.623276000000004</v>
      </c>
      <c r="V140" s="7">
        <v>3.5</v>
      </c>
      <c r="X140" s="7">
        <v>3.5</v>
      </c>
      <c r="AF140" s="20"/>
    </row>
    <row r="141" spans="1:34" x14ac:dyDescent="0.3">
      <c r="A141" s="7" t="s">
        <v>236</v>
      </c>
      <c r="B141" s="7" t="s">
        <v>237</v>
      </c>
      <c r="C141" s="8">
        <v>50078014</v>
      </c>
      <c r="D141" s="6">
        <v>507810004</v>
      </c>
      <c r="E141" s="7" t="s">
        <v>295</v>
      </c>
      <c r="F141" s="7" t="s">
        <v>296</v>
      </c>
      <c r="I141" t="s">
        <v>38</v>
      </c>
      <c r="J141">
        <v>357</v>
      </c>
      <c r="K141">
        <v>14</v>
      </c>
      <c r="L141">
        <v>2</v>
      </c>
      <c r="M141">
        <v>704.71486979999997</v>
      </c>
      <c r="N141">
        <v>26882.81321</v>
      </c>
      <c r="O141">
        <v>1</v>
      </c>
      <c r="P141" s="7">
        <v>43.245908</v>
      </c>
      <c r="Q141" s="7">
        <v>-76.721772999999999</v>
      </c>
      <c r="R141" s="21">
        <v>0</v>
      </c>
      <c r="S141" s="21">
        <v>14973.37557</v>
      </c>
      <c r="T141" s="21">
        <v>2853.4006159999999</v>
      </c>
      <c r="U141" s="21">
        <v>26178.09834</v>
      </c>
      <c r="V141" s="7">
        <v>26.178098339999998</v>
      </c>
      <c r="W141">
        <v>14058.123390000001</v>
      </c>
      <c r="X141" s="7">
        <v>14.05812339</v>
      </c>
      <c r="Y141">
        <v>2314</v>
      </c>
      <c r="Z141">
        <v>42134.901570000002</v>
      </c>
      <c r="AA141">
        <v>56917.548490000001</v>
      </c>
      <c r="AB141">
        <v>137.0926867</v>
      </c>
      <c r="AC141" t="s">
        <v>61</v>
      </c>
      <c r="AD141">
        <v>10533.72539</v>
      </c>
      <c r="AE141">
        <v>14229.387119999999</v>
      </c>
      <c r="AF141" s="17" t="s">
        <v>40</v>
      </c>
      <c r="AG141">
        <f t="shared" ref="AG141:AG172" si="7">IF(AF141="YES",1,0)</f>
        <v>1</v>
      </c>
    </row>
    <row r="142" spans="1:34" x14ac:dyDescent="0.3">
      <c r="A142" s="7" t="s">
        <v>236</v>
      </c>
      <c r="B142" s="7" t="s">
        <v>237</v>
      </c>
      <c r="C142" s="8">
        <v>50080018</v>
      </c>
      <c r="D142" s="6">
        <v>508010002</v>
      </c>
      <c r="E142" s="7" t="s">
        <v>297</v>
      </c>
      <c r="F142" s="7" t="s">
        <v>298</v>
      </c>
      <c r="G142" t="s">
        <v>299</v>
      </c>
      <c r="I142" t="s">
        <v>38</v>
      </c>
      <c r="J142">
        <v>386</v>
      </c>
      <c r="K142">
        <v>14</v>
      </c>
      <c r="L142">
        <v>3</v>
      </c>
      <c r="M142">
        <v>4377.7318949999999</v>
      </c>
      <c r="N142">
        <v>9018.0125420000004</v>
      </c>
      <c r="O142">
        <v>0</v>
      </c>
      <c r="P142" s="7">
        <v>43.232757999999997</v>
      </c>
      <c r="Q142" s="7">
        <v>-76.796758999999994</v>
      </c>
      <c r="R142" s="21">
        <v>0</v>
      </c>
      <c r="S142" s="21">
        <v>0</v>
      </c>
      <c r="T142" s="21">
        <v>0</v>
      </c>
      <c r="U142" s="21">
        <v>4640.2806469999996</v>
      </c>
      <c r="V142" s="7">
        <v>4.640280647</v>
      </c>
      <c r="W142">
        <v>4640.2806469999996</v>
      </c>
      <c r="X142" s="7">
        <v>4.640280647</v>
      </c>
      <c r="Y142">
        <v>2308</v>
      </c>
      <c r="Z142">
        <v>25322.235290000001</v>
      </c>
      <c r="AA142">
        <v>25322.235290000001</v>
      </c>
      <c r="AB142">
        <v>162.9694873</v>
      </c>
      <c r="AC142" t="s">
        <v>61</v>
      </c>
      <c r="AD142">
        <v>6330.5588230000003</v>
      </c>
      <c r="AE142">
        <v>6330.5588230000003</v>
      </c>
      <c r="AF142" s="17" t="s">
        <v>40</v>
      </c>
      <c r="AG142">
        <f t="shared" si="7"/>
        <v>1</v>
      </c>
    </row>
    <row r="143" spans="1:34" x14ac:dyDescent="0.3">
      <c r="A143" s="7" t="s">
        <v>236</v>
      </c>
      <c r="B143" s="7" t="s">
        <v>237</v>
      </c>
      <c r="C143" s="8">
        <v>50084016</v>
      </c>
      <c r="D143" s="6">
        <v>508410001</v>
      </c>
      <c r="E143" s="7" t="s">
        <v>300</v>
      </c>
      <c r="F143" s="7" t="s">
        <v>301</v>
      </c>
      <c r="G143" t="s">
        <v>286</v>
      </c>
      <c r="I143" t="s">
        <v>38</v>
      </c>
      <c r="J143">
        <v>373</v>
      </c>
      <c r="K143">
        <v>14</v>
      </c>
      <c r="L143">
        <v>1</v>
      </c>
      <c r="M143">
        <v>87.753886710000003</v>
      </c>
      <c r="N143">
        <v>24230.00776</v>
      </c>
      <c r="O143">
        <v>0</v>
      </c>
      <c r="P143" s="7">
        <v>43.191541999999998</v>
      </c>
      <c r="Q143" s="7">
        <v>-76.912520999999998</v>
      </c>
      <c r="R143" s="21">
        <v>0</v>
      </c>
      <c r="S143" s="21">
        <v>0</v>
      </c>
      <c r="T143" s="21">
        <v>0</v>
      </c>
      <c r="U143" s="21">
        <v>24142.25387</v>
      </c>
      <c r="V143" s="7">
        <v>24.142253870000001</v>
      </c>
      <c r="W143">
        <v>24142.25387</v>
      </c>
      <c r="X143" s="7">
        <v>24.142253870000001</v>
      </c>
      <c r="Y143">
        <v>2302</v>
      </c>
      <c r="Z143">
        <v>53214.669329999997</v>
      </c>
      <c r="AA143">
        <v>53214.669329999997</v>
      </c>
      <c r="AB143">
        <v>206.83333329999999</v>
      </c>
      <c r="AC143" t="s">
        <v>39</v>
      </c>
      <c r="AD143">
        <v>13303.66733</v>
      </c>
      <c r="AE143">
        <v>13303.66733</v>
      </c>
      <c r="AF143" s="20" t="s">
        <v>62</v>
      </c>
      <c r="AG143">
        <f t="shared" si="7"/>
        <v>0</v>
      </c>
    </row>
    <row r="144" spans="1:34" x14ac:dyDescent="0.3">
      <c r="A144" s="7" t="s">
        <v>236</v>
      </c>
      <c r="B144" s="7" t="s">
        <v>237</v>
      </c>
      <c r="C144" s="8">
        <v>50117009</v>
      </c>
      <c r="D144" s="6">
        <v>511710280</v>
      </c>
      <c r="E144" s="7" t="s">
        <v>302</v>
      </c>
      <c r="F144" s="7" t="s">
        <v>303</v>
      </c>
      <c r="G144" t="s">
        <v>304</v>
      </c>
      <c r="I144" t="s">
        <v>38</v>
      </c>
      <c r="J144">
        <v>326</v>
      </c>
      <c r="K144">
        <v>13</v>
      </c>
      <c r="L144">
        <v>43</v>
      </c>
      <c r="M144">
        <v>711.53841569999997</v>
      </c>
      <c r="N144">
        <v>9977.985428</v>
      </c>
      <c r="O144">
        <v>1</v>
      </c>
      <c r="P144" s="7">
        <v>43.179647000000003</v>
      </c>
      <c r="Q144" s="7">
        <v>-77.627519000000007</v>
      </c>
      <c r="R144" s="21">
        <v>0</v>
      </c>
      <c r="S144" s="21">
        <v>9252.8690430000006</v>
      </c>
      <c r="T144" s="21">
        <v>282.88439529999999</v>
      </c>
      <c r="U144" s="21">
        <v>9266.4470120000005</v>
      </c>
      <c r="V144" s="7">
        <v>9.2664470120000004</v>
      </c>
      <c r="W144">
        <v>296.4623646</v>
      </c>
      <c r="X144" s="7">
        <v>0.29646236500000001</v>
      </c>
      <c r="Y144">
        <v>2252</v>
      </c>
      <c r="Z144">
        <v>13488.13427</v>
      </c>
      <c r="AA144">
        <v>71294.523140000005</v>
      </c>
      <c r="AB144">
        <v>167.17545509999999</v>
      </c>
      <c r="AC144" t="s">
        <v>61</v>
      </c>
      <c r="AD144">
        <v>3372.0335679999998</v>
      </c>
      <c r="AE144">
        <v>17823.630789999999</v>
      </c>
      <c r="AF144" s="20" t="s">
        <v>62</v>
      </c>
      <c r="AG144">
        <f t="shared" si="7"/>
        <v>0</v>
      </c>
    </row>
    <row r="145" spans="1:33" x14ac:dyDescent="0.3">
      <c r="A145" s="7" t="s">
        <v>236</v>
      </c>
      <c r="B145" s="7" t="s">
        <v>237</v>
      </c>
      <c r="C145" s="8">
        <v>50138077</v>
      </c>
      <c r="D145" s="6">
        <v>513810030</v>
      </c>
      <c r="E145" s="7" t="s">
        <v>305</v>
      </c>
      <c r="F145" s="7" t="s">
        <v>306</v>
      </c>
      <c r="G145" t="s">
        <v>307</v>
      </c>
      <c r="I145" t="s">
        <v>38</v>
      </c>
      <c r="J145">
        <v>348</v>
      </c>
      <c r="K145">
        <v>13</v>
      </c>
      <c r="L145">
        <v>23</v>
      </c>
      <c r="M145">
        <v>684.45308190000003</v>
      </c>
      <c r="N145">
        <v>634189.9915</v>
      </c>
      <c r="O145">
        <v>1</v>
      </c>
      <c r="P145" s="7">
        <v>43.326535</v>
      </c>
      <c r="Q145" s="7">
        <v>-78.239665000000002</v>
      </c>
      <c r="R145" s="21">
        <v>0</v>
      </c>
      <c r="S145" s="21">
        <v>632836.14930000005</v>
      </c>
      <c r="T145" s="21">
        <v>1052.838409</v>
      </c>
      <c r="U145" s="21">
        <v>633505.53839999996</v>
      </c>
      <c r="V145" s="7">
        <v>633.50553839999998</v>
      </c>
      <c r="W145">
        <v>1722.227527</v>
      </c>
      <c r="X145" s="7">
        <v>1.722227527</v>
      </c>
      <c r="Y145">
        <v>2218</v>
      </c>
      <c r="Z145">
        <v>22956.564450000002</v>
      </c>
      <c r="AA145">
        <v>399867.98670000001</v>
      </c>
      <c r="AB145">
        <v>193.61654920000001</v>
      </c>
      <c r="AC145" t="s">
        <v>61</v>
      </c>
      <c r="AD145">
        <v>5739.1411129999997</v>
      </c>
      <c r="AE145">
        <v>99966.996679999997</v>
      </c>
      <c r="AF145" s="17" t="s">
        <v>40</v>
      </c>
      <c r="AG145">
        <f t="shared" si="7"/>
        <v>1</v>
      </c>
    </row>
    <row r="146" spans="1:33" x14ac:dyDescent="0.3">
      <c r="A146" s="7" t="s">
        <v>236</v>
      </c>
      <c r="B146" s="7" t="s">
        <v>237</v>
      </c>
      <c r="C146" s="8">
        <v>50139042</v>
      </c>
      <c r="D146" s="6">
        <v>513910010</v>
      </c>
      <c r="E146" s="7" t="s">
        <v>308</v>
      </c>
      <c r="F146" s="7" t="s">
        <v>309</v>
      </c>
      <c r="I146" t="s">
        <v>38</v>
      </c>
      <c r="J146">
        <v>334</v>
      </c>
      <c r="K146">
        <v>13</v>
      </c>
      <c r="L146">
        <v>1</v>
      </c>
      <c r="M146">
        <v>1738.508221</v>
      </c>
      <c r="N146">
        <v>334598.45980000001</v>
      </c>
      <c r="O146">
        <v>1</v>
      </c>
      <c r="P146" s="7">
        <v>43.322299000000001</v>
      </c>
      <c r="Q146" s="7">
        <v>-78.388722999999999</v>
      </c>
      <c r="R146" s="21">
        <v>0</v>
      </c>
      <c r="S146" s="21">
        <v>294828.40720000002</v>
      </c>
      <c r="T146" s="21">
        <v>939.25441980000005</v>
      </c>
      <c r="U146" s="21">
        <v>332859.95159999997</v>
      </c>
      <c r="V146" s="7">
        <v>332.85995159999999</v>
      </c>
      <c r="W146">
        <v>38970.798799999997</v>
      </c>
      <c r="X146" s="7">
        <v>38.970798799999997</v>
      </c>
      <c r="Y146">
        <v>2216</v>
      </c>
      <c r="Z146">
        <v>90352.171679999999</v>
      </c>
      <c r="AA146">
        <v>254985.75640000001</v>
      </c>
      <c r="AB146">
        <v>186.56523870000001</v>
      </c>
      <c r="AC146" t="s">
        <v>61</v>
      </c>
      <c r="AD146">
        <v>22588.04292</v>
      </c>
      <c r="AE146">
        <v>63746.439100000003</v>
      </c>
      <c r="AF146" s="20" t="s">
        <v>62</v>
      </c>
      <c r="AG146">
        <f t="shared" si="7"/>
        <v>0</v>
      </c>
    </row>
    <row r="147" spans="1:33" x14ac:dyDescent="0.3">
      <c r="A147" s="7" t="s">
        <v>236</v>
      </c>
      <c r="B147" s="7" t="s">
        <v>237</v>
      </c>
      <c r="C147" s="8">
        <v>50148007</v>
      </c>
      <c r="D147" s="6">
        <v>514810001</v>
      </c>
      <c r="E147" s="7" t="s">
        <v>310</v>
      </c>
      <c r="F147" s="7" t="s">
        <v>311</v>
      </c>
      <c r="I147" t="s">
        <v>38</v>
      </c>
      <c r="J147">
        <v>322</v>
      </c>
      <c r="K147">
        <v>13</v>
      </c>
      <c r="L147">
        <v>21</v>
      </c>
      <c r="M147">
        <v>711.5717909</v>
      </c>
      <c r="N147">
        <v>337705.62609999999</v>
      </c>
      <c r="O147">
        <v>1</v>
      </c>
      <c r="P147" s="7">
        <v>43.313848999999998</v>
      </c>
      <c r="Q147" s="7">
        <v>-78.715513999999999</v>
      </c>
      <c r="R147" s="21">
        <v>0</v>
      </c>
      <c r="S147" s="21">
        <v>325590.75760000001</v>
      </c>
      <c r="T147" s="21">
        <v>486.71607369999998</v>
      </c>
      <c r="U147" s="21">
        <v>336994.05430000002</v>
      </c>
      <c r="V147" s="7">
        <v>336.99405430000002</v>
      </c>
      <c r="W147">
        <v>11890.012779999999</v>
      </c>
      <c r="X147" s="7">
        <v>11.890012779999999</v>
      </c>
      <c r="Y147">
        <v>2196</v>
      </c>
      <c r="Z147">
        <v>50437.72019</v>
      </c>
      <c r="AA147">
        <v>254273.2452</v>
      </c>
      <c r="AB147">
        <v>199.74359369999999</v>
      </c>
      <c r="AC147" t="s">
        <v>61</v>
      </c>
      <c r="AD147">
        <v>12609.430050000001</v>
      </c>
      <c r="AE147">
        <v>63568.311300000001</v>
      </c>
      <c r="AF147" s="20" t="s">
        <v>62</v>
      </c>
      <c r="AG147">
        <f t="shared" si="7"/>
        <v>0</v>
      </c>
    </row>
    <row r="148" spans="1:33" x14ac:dyDescent="0.3">
      <c r="A148" s="7" t="s">
        <v>236</v>
      </c>
      <c r="B148" s="7" t="s">
        <v>312</v>
      </c>
      <c r="C148" s="8">
        <v>101310002</v>
      </c>
      <c r="E148" s="7" t="s">
        <v>313</v>
      </c>
      <c r="F148" s="7" t="s">
        <v>314</v>
      </c>
      <c r="I148" t="s">
        <v>38</v>
      </c>
      <c r="J148">
        <v>45</v>
      </c>
      <c r="K148">
        <v>2</v>
      </c>
      <c r="L148">
        <v>20</v>
      </c>
      <c r="M148">
        <v>139.1435913</v>
      </c>
      <c r="N148">
        <v>23553.81018</v>
      </c>
      <c r="O148">
        <v>0</v>
      </c>
      <c r="P148" s="7">
        <v>46.43806</v>
      </c>
      <c r="Q148" s="7">
        <v>-84.819557000000003</v>
      </c>
      <c r="R148" s="21">
        <v>0</v>
      </c>
      <c r="S148" s="21">
        <v>0</v>
      </c>
      <c r="T148" s="21">
        <v>0</v>
      </c>
      <c r="U148" s="21">
        <v>23414.666590000001</v>
      </c>
      <c r="V148" s="7">
        <v>23.41466659</v>
      </c>
      <c r="W148">
        <v>23414.666590000001</v>
      </c>
      <c r="X148" s="7">
        <v>23.41466659</v>
      </c>
      <c r="Y148">
        <v>742</v>
      </c>
      <c r="Z148">
        <v>51671.723259999999</v>
      </c>
      <c r="AA148">
        <v>51671.723259999999</v>
      </c>
      <c r="AB148">
        <v>39.255813949999997</v>
      </c>
      <c r="AC148" t="s">
        <v>39</v>
      </c>
      <c r="AD148">
        <v>12917.93082</v>
      </c>
      <c r="AE148">
        <v>12917.93082</v>
      </c>
      <c r="AF148" s="17" t="s">
        <v>40</v>
      </c>
      <c r="AG148">
        <f t="shared" si="7"/>
        <v>1</v>
      </c>
    </row>
    <row r="149" spans="1:33" x14ac:dyDescent="0.3">
      <c r="A149" s="7" t="s">
        <v>236</v>
      </c>
      <c r="B149" s="7" t="s">
        <v>312</v>
      </c>
      <c r="C149" s="8">
        <v>101510001</v>
      </c>
      <c r="E149" s="7" t="s">
        <v>315</v>
      </c>
      <c r="F149" s="7" t="s">
        <v>316</v>
      </c>
      <c r="I149" t="s">
        <v>38</v>
      </c>
      <c r="J149">
        <v>44</v>
      </c>
      <c r="K149">
        <v>2</v>
      </c>
      <c r="L149">
        <v>1</v>
      </c>
      <c r="M149">
        <v>271.85418010000001</v>
      </c>
      <c r="N149">
        <v>522.04479730000003</v>
      </c>
      <c r="O149">
        <v>0</v>
      </c>
      <c r="P149" s="7">
        <v>46.448478000000001</v>
      </c>
      <c r="Q149" s="7">
        <v>-84.913832999999997</v>
      </c>
      <c r="R149" s="21">
        <v>0</v>
      </c>
      <c r="S149" s="21">
        <v>0</v>
      </c>
      <c r="T149" s="21">
        <v>0</v>
      </c>
      <c r="U149" s="21">
        <v>250.19061719999999</v>
      </c>
      <c r="V149" s="7">
        <v>0.250190617</v>
      </c>
      <c r="W149">
        <v>250.19061719999999</v>
      </c>
      <c r="X149" s="7">
        <v>0.250190617</v>
      </c>
      <c r="Y149">
        <v>736</v>
      </c>
      <c r="Z149">
        <v>5134.3093220000001</v>
      </c>
      <c r="AA149">
        <v>5134.3093220000001</v>
      </c>
      <c r="AB149">
        <v>60.703703699999998</v>
      </c>
      <c r="AC149" t="s">
        <v>39</v>
      </c>
      <c r="AD149">
        <v>1283.577331</v>
      </c>
      <c r="AE149">
        <v>1283.577331</v>
      </c>
      <c r="AF149" s="17" t="s">
        <v>62</v>
      </c>
      <c r="AG149">
        <f t="shared" si="7"/>
        <v>0</v>
      </c>
    </row>
    <row r="150" spans="1:33" x14ac:dyDescent="0.3">
      <c r="A150" s="7" t="s">
        <v>236</v>
      </c>
      <c r="B150" s="7" t="s">
        <v>312</v>
      </c>
      <c r="C150" s="8">
        <v>102710001</v>
      </c>
      <c r="E150" s="7" t="s">
        <v>317</v>
      </c>
      <c r="F150" s="7" t="s">
        <v>318</v>
      </c>
      <c r="I150" t="s">
        <v>38</v>
      </c>
      <c r="J150">
        <v>43</v>
      </c>
      <c r="K150">
        <v>2</v>
      </c>
      <c r="L150">
        <v>9</v>
      </c>
      <c r="M150">
        <v>7021.3421490000001</v>
      </c>
      <c r="N150">
        <v>78987.368669999996</v>
      </c>
      <c r="O150">
        <v>0</v>
      </c>
      <c r="P150" s="7">
        <v>46.711109999999998</v>
      </c>
      <c r="Q150" s="7">
        <v>-85.065560000000005</v>
      </c>
      <c r="R150" s="21">
        <v>0</v>
      </c>
      <c r="S150" s="21">
        <v>0</v>
      </c>
      <c r="T150" s="21">
        <v>0</v>
      </c>
      <c r="U150" s="21">
        <v>71966.026519999999</v>
      </c>
      <c r="V150" s="7">
        <v>71.96602652</v>
      </c>
      <c r="W150">
        <v>71966.026519999999</v>
      </c>
      <c r="X150" s="7">
        <v>71.96602652</v>
      </c>
      <c r="Y150">
        <v>716</v>
      </c>
      <c r="Z150">
        <v>116773.1753</v>
      </c>
      <c r="AA150">
        <v>116773.1753</v>
      </c>
      <c r="AB150">
        <v>35.31097561</v>
      </c>
      <c r="AC150" t="s">
        <v>39</v>
      </c>
      <c r="AD150">
        <v>29193.293829999999</v>
      </c>
      <c r="AE150">
        <v>29193.293829999999</v>
      </c>
      <c r="AF150" s="17" t="s">
        <v>40</v>
      </c>
      <c r="AG150">
        <f t="shared" si="7"/>
        <v>1</v>
      </c>
    </row>
    <row r="151" spans="1:33" x14ac:dyDescent="0.3">
      <c r="A151" s="7" t="s">
        <v>236</v>
      </c>
      <c r="B151" s="7" t="s">
        <v>312</v>
      </c>
      <c r="C151" s="8">
        <v>105310001</v>
      </c>
      <c r="E151" s="7" t="s">
        <v>319</v>
      </c>
      <c r="F151" s="7" t="s">
        <v>320</v>
      </c>
      <c r="I151" t="s">
        <v>38</v>
      </c>
      <c r="J151">
        <v>42</v>
      </c>
      <c r="K151">
        <v>2</v>
      </c>
      <c r="L151">
        <v>32</v>
      </c>
      <c r="M151">
        <v>275.43738100000002</v>
      </c>
      <c r="N151">
        <v>2351.9871629999998</v>
      </c>
      <c r="O151">
        <v>0</v>
      </c>
      <c r="P151" s="7">
        <v>46.495089</v>
      </c>
      <c r="Q151" s="7">
        <v>-85.678464000000005</v>
      </c>
      <c r="R151" s="21">
        <v>0</v>
      </c>
      <c r="S151" s="21">
        <v>0</v>
      </c>
      <c r="T151" s="21">
        <v>0</v>
      </c>
      <c r="U151" s="21">
        <v>2076.5497820000001</v>
      </c>
      <c r="V151" s="7">
        <v>2.0765497819999998</v>
      </c>
      <c r="W151">
        <v>2076.5497820000001</v>
      </c>
      <c r="X151" s="7">
        <v>2.0765497819999998</v>
      </c>
      <c r="Y151">
        <v>706</v>
      </c>
      <c r="Z151">
        <v>24277.683799999999</v>
      </c>
      <c r="AA151">
        <v>24277.683799999999</v>
      </c>
      <c r="AB151">
        <v>60.353015079999999</v>
      </c>
      <c r="AC151" t="s">
        <v>39</v>
      </c>
      <c r="AD151">
        <v>6069.4209499999997</v>
      </c>
      <c r="AE151">
        <v>6069.4209499999997</v>
      </c>
      <c r="AF151" s="17" t="s">
        <v>40</v>
      </c>
      <c r="AG151">
        <f t="shared" si="7"/>
        <v>1</v>
      </c>
    </row>
    <row r="152" spans="1:33" x14ac:dyDescent="0.3">
      <c r="A152" s="7" t="s">
        <v>236</v>
      </c>
      <c r="B152" s="7" t="s">
        <v>312</v>
      </c>
      <c r="C152" s="8">
        <v>106310001</v>
      </c>
      <c r="E152" s="7" t="s">
        <v>321</v>
      </c>
      <c r="F152" s="7" t="s">
        <v>322</v>
      </c>
      <c r="I152" t="s">
        <v>38</v>
      </c>
      <c r="J152">
        <v>41</v>
      </c>
      <c r="K152">
        <v>2</v>
      </c>
      <c r="L152">
        <v>74</v>
      </c>
      <c r="M152">
        <v>0</v>
      </c>
      <c r="N152">
        <v>22855.553339999999</v>
      </c>
      <c r="O152">
        <v>0</v>
      </c>
      <c r="P152" s="7">
        <v>46.670439999999999</v>
      </c>
      <c r="Q152" s="7">
        <v>-85.76173</v>
      </c>
      <c r="R152" s="21">
        <v>0</v>
      </c>
      <c r="S152" s="21">
        <v>0</v>
      </c>
      <c r="T152" s="21">
        <v>0</v>
      </c>
      <c r="U152" s="21">
        <v>22855.553339999999</v>
      </c>
      <c r="V152" s="7">
        <v>22.85555334</v>
      </c>
      <c r="W152">
        <v>22855.553339999999</v>
      </c>
      <c r="X152" s="7">
        <v>22.85555334</v>
      </c>
      <c r="Y152">
        <v>705</v>
      </c>
      <c r="Z152">
        <v>64369.33268</v>
      </c>
      <c r="AA152">
        <v>64369.33268</v>
      </c>
      <c r="AB152">
        <v>75.928571430000005</v>
      </c>
      <c r="AC152" t="s">
        <v>39</v>
      </c>
      <c r="AD152">
        <v>16092.33317</v>
      </c>
      <c r="AE152">
        <v>16092.33317</v>
      </c>
      <c r="AF152" s="17" t="s">
        <v>40</v>
      </c>
      <c r="AG152">
        <f t="shared" si="7"/>
        <v>1</v>
      </c>
    </row>
    <row r="153" spans="1:33" x14ac:dyDescent="0.3">
      <c r="A153" s="7" t="s">
        <v>236</v>
      </c>
      <c r="B153" s="7" t="s">
        <v>312</v>
      </c>
      <c r="C153" s="8">
        <v>106410001</v>
      </c>
      <c r="E153" s="7" t="s">
        <v>323</v>
      </c>
      <c r="F153" s="7" t="s">
        <v>324</v>
      </c>
      <c r="I153" t="s">
        <v>38</v>
      </c>
      <c r="J153">
        <v>40</v>
      </c>
      <c r="K153">
        <v>2</v>
      </c>
      <c r="L153">
        <v>8</v>
      </c>
      <c r="M153">
        <v>1526.851136</v>
      </c>
      <c r="N153">
        <v>129866.8155</v>
      </c>
      <c r="O153">
        <v>0</v>
      </c>
      <c r="P153" s="7">
        <v>46.662260000000003</v>
      </c>
      <c r="Q153" s="7">
        <v>-85.869110000000006</v>
      </c>
      <c r="R153" s="21">
        <v>0</v>
      </c>
      <c r="S153" s="21">
        <v>0</v>
      </c>
      <c r="T153" s="21">
        <v>0</v>
      </c>
      <c r="U153" s="21">
        <v>128339.9644</v>
      </c>
      <c r="V153" s="7">
        <v>128.33996440000001</v>
      </c>
      <c r="W153">
        <v>128339.9644</v>
      </c>
      <c r="X153" s="7">
        <v>128.33996440000001</v>
      </c>
      <c r="Y153">
        <v>704</v>
      </c>
      <c r="Z153">
        <v>153040.72899999999</v>
      </c>
      <c r="AA153">
        <v>153040.72899999999</v>
      </c>
      <c r="AB153">
        <v>60.725517240000002</v>
      </c>
      <c r="AC153" t="s">
        <v>39</v>
      </c>
      <c r="AD153">
        <v>38260.182249999998</v>
      </c>
      <c r="AE153">
        <v>38260.182249999998</v>
      </c>
      <c r="AF153" s="20" t="s">
        <v>40</v>
      </c>
      <c r="AG153">
        <f t="shared" si="7"/>
        <v>1</v>
      </c>
    </row>
    <row r="154" spans="1:33" x14ac:dyDescent="0.3">
      <c r="A154" s="7" t="s">
        <v>236</v>
      </c>
      <c r="B154" s="7" t="s">
        <v>312</v>
      </c>
      <c r="C154" s="8">
        <v>109010002</v>
      </c>
      <c r="E154" s="7" t="s">
        <v>325</v>
      </c>
      <c r="F154" s="7" t="s">
        <v>326</v>
      </c>
      <c r="I154" t="s">
        <v>38</v>
      </c>
      <c r="J154">
        <v>39</v>
      </c>
      <c r="K154">
        <v>2</v>
      </c>
      <c r="L154">
        <v>11</v>
      </c>
      <c r="M154">
        <v>549.54475349999996</v>
      </c>
      <c r="N154">
        <v>2484.0094880000001</v>
      </c>
      <c r="O154">
        <v>0</v>
      </c>
      <c r="P154" s="7">
        <v>46.555</v>
      </c>
      <c r="Q154" s="7">
        <v>-86.325000000000003</v>
      </c>
      <c r="R154" s="21">
        <v>0</v>
      </c>
      <c r="S154" s="21">
        <v>0</v>
      </c>
      <c r="T154" s="21">
        <v>0</v>
      </c>
      <c r="U154" s="21">
        <v>1934.464735</v>
      </c>
      <c r="V154" s="7">
        <v>1.9344647349999999</v>
      </c>
      <c r="W154">
        <v>1934.464735</v>
      </c>
      <c r="X154" s="7">
        <v>1.9344647349999999</v>
      </c>
      <c r="Y154">
        <v>692</v>
      </c>
      <c r="Z154">
        <v>15402.00396</v>
      </c>
      <c r="AA154">
        <v>15402.00396</v>
      </c>
      <c r="AB154">
        <v>87.102564099999995</v>
      </c>
      <c r="AC154" t="s">
        <v>39</v>
      </c>
      <c r="AD154">
        <v>3850.50099</v>
      </c>
      <c r="AE154">
        <v>3850.50099</v>
      </c>
      <c r="AF154" s="17" t="s">
        <v>40</v>
      </c>
      <c r="AG154">
        <f t="shared" si="7"/>
        <v>1</v>
      </c>
    </row>
    <row r="155" spans="1:33" x14ac:dyDescent="0.3">
      <c r="A155" s="7" t="s">
        <v>236</v>
      </c>
      <c r="B155" s="7" t="s">
        <v>312</v>
      </c>
      <c r="C155" s="8">
        <v>109610001</v>
      </c>
      <c r="E155" s="7" t="s">
        <v>327</v>
      </c>
      <c r="F155" s="7" t="s">
        <v>328</v>
      </c>
      <c r="I155" t="s">
        <v>38</v>
      </c>
      <c r="J155">
        <v>38</v>
      </c>
      <c r="K155">
        <v>2</v>
      </c>
      <c r="L155">
        <v>16</v>
      </c>
      <c r="M155">
        <v>1653.37374</v>
      </c>
      <c r="N155">
        <v>49411.786310000003</v>
      </c>
      <c r="O155">
        <v>0</v>
      </c>
      <c r="P155" s="7">
        <v>46.488332999999997</v>
      </c>
      <c r="Q155" s="7">
        <v>-86.540756000000002</v>
      </c>
      <c r="R155" s="21">
        <v>0</v>
      </c>
      <c r="S155" s="21">
        <v>0</v>
      </c>
      <c r="T155" s="21">
        <v>0</v>
      </c>
      <c r="U155" s="21">
        <v>47758.41257</v>
      </c>
      <c r="V155" s="7">
        <v>47.758412569999997</v>
      </c>
      <c r="W155">
        <v>47758.41257</v>
      </c>
      <c r="X155" s="7">
        <v>47.758412569999997</v>
      </c>
      <c r="Y155">
        <v>684</v>
      </c>
      <c r="Z155">
        <v>86983.022070000006</v>
      </c>
      <c r="AA155">
        <v>86983.022070000006</v>
      </c>
      <c r="AB155">
        <v>149.87962959999999</v>
      </c>
      <c r="AC155" t="s">
        <v>39</v>
      </c>
      <c r="AD155">
        <v>21745.755519999999</v>
      </c>
      <c r="AE155">
        <v>21745.755519999999</v>
      </c>
      <c r="AF155" s="17" t="s">
        <v>40</v>
      </c>
      <c r="AG155">
        <f t="shared" si="7"/>
        <v>1</v>
      </c>
    </row>
    <row r="156" spans="1:33" x14ac:dyDescent="0.3">
      <c r="A156" s="7" t="s">
        <v>236</v>
      </c>
      <c r="B156" s="7" t="s">
        <v>312</v>
      </c>
      <c r="C156" s="8">
        <v>110810001</v>
      </c>
      <c r="E156" s="7" t="s">
        <v>329</v>
      </c>
      <c r="F156" s="7" t="s">
        <v>330</v>
      </c>
      <c r="I156" t="s">
        <v>38</v>
      </c>
      <c r="J156">
        <v>37</v>
      </c>
      <c r="K156">
        <v>2</v>
      </c>
      <c r="L156">
        <v>21</v>
      </c>
      <c r="M156">
        <v>610.56827310000006</v>
      </c>
      <c r="N156">
        <v>29452.535970000001</v>
      </c>
      <c r="O156">
        <v>0</v>
      </c>
      <c r="P156" s="7">
        <v>46.438620999999998</v>
      </c>
      <c r="Q156" s="7">
        <v>-86.710520000000002</v>
      </c>
      <c r="R156" s="21">
        <v>0</v>
      </c>
      <c r="S156" s="21">
        <v>0</v>
      </c>
      <c r="T156" s="21">
        <v>0</v>
      </c>
      <c r="U156" s="21">
        <v>28841.967700000001</v>
      </c>
      <c r="V156" s="7">
        <v>28.841967700000001</v>
      </c>
      <c r="W156">
        <v>28841.967700000001</v>
      </c>
      <c r="X156" s="7">
        <v>28.841967700000001</v>
      </c>
      <c r="Y156">
        <v>676</v>
      </c>
      <c r="Z156">
        <v>56328.429409999997</v>
      </c>
      <c r="AA156">
        <v>56328.429409999997</v>
      </c>
      <c r="AB156">
        <v>79.619047620000003</v>
      </c>
      <c r="AC156" t="s">
        <v>39</v>
      </c>
      <c r="AD156">
        <v>14082.10735</v>
      </c>
      <c r="AE156">
        <v>14082.10735</v>
      </c>
      <c r="AF156" s="17" t="s">
        <v>40</v>
      </c>
      <c r="AG156">
        <f t="shared" si="7"/>
        <v>1</v>
      </c>
    </row>
    <row r="157" spans="1:33" x14ac:dyDescent="0.3">
      <c r="A157" s="7" t="s">
        <v>236</v>
      </c>
      <c r="B157" s="7" t="s">
        <v>312</v>
      </c>
      <c r="C157" s="8">
        <v>111010001</v>
      </c>
      <c r="E157" s="7" t="s">
        <v>331</v>
      </c>
      <c r="F157" s="7" t="s">
        <v>332</v>
      </c>
      <c r="I157" t="s">
        <v>38</v>
      </c>
      <c r="J157">
        <v>35</v>
      </c>
      <c r="K157">
        <v>2</v>
      </c>
      <c r="L157">
        <v>16</v>
      </c>
      <c r="M157">
        <v>28.556648769999999</v>
      </c>
      <c r="N157">
        <v>169930.18909999999</v>
      </c>
      <c r="O157">
        <v>1</v>
      </c>
      <c r="P157" s="7">
        <v>46.33</v>
      </c>
      <c r="Q157" s="7">
        <v>-86.850306000000003</v>
      </c>
      <c r="R157" s="21">
        <v>0</v>
      </c>
      <c r="S157" s="21">
        <v>11453.96063</v>
      </c>
      <c r="T157" s="21">
        <v>22.10652782</v>
      </c>
      <c r="U157" s="21">
        <v>169901.63250000001</v>
      </c>
      <c r="V157" s="7">
        <v>169.90163250000001</v>
      </c>
      <c r="W157">
        <v>158469.77830000001</v>
      </c>
      <c r="X157" s="7">
        <v>158.4697783</v>
      </c>
      <c r="Y157">
        <v>674</v>
      </c>
      <c r="Z157">
        <v>188908.17629999999</v>
      </c>
      <c r="AA157">
        <v>195381.39850000001</v>
      </c>
      <c r="AB157">
        <v>107.3395639</v>
      </c>
      <c r="AC157" t="s">
        <v>39</v>
      </c>
      <c r="AD157">
        <v>47227.04408</v>
      </c>
      <c r="AE157">
        <v>48845.349629999997</v>
      </c>
      <c r="AF157" s="17" t="s">
        <v>40</v>
      </c>
      <c r="AG157">
        <f t="shared" si="7"/>
        <v>1</v>
      </c>
    </row>
    <row r="158" spans="1:33" x14ac:dyDescent="0.3">
      <c r="A158" s="7" t="s">
        <v>236</v>
      </c>
      <c r="B158" s="7" t="s">
        <v>312</v>
      </c>
      <c r="C158" s="8">
        <v>111010002</v>
      </c>
      <c r="E158" s="7" t="s">
        <v>331</v>
      </c>
      <c r="F158" s="7" t="s">
        <v>333</v>
      </c>
      <c r="I158" t="s">
        <v>38</v>
      </c>
      <c r="J158">
        <v>36</v>
      </c>
      <c r="K158">
        <v>2</v>
      </c>
      <c r="L158">
        <v>14</v>
      </c>
      <c r="M158">
        <v>149.64110500000001</v>
      </c>
      <c r="N158">
        <v>13800.88473</v>
      </c>
      <c r="O158">
        <v>1</v>
      </c>
      <c r="P158" s="7">
        <v>46.420130999999998</v>
      </c>
      <c r="Q158" s="7">
        <v>-86.814266000000003</v>
      </c>
      <c r="R158" s="21">
        <v>0</v>
      </c>
      <c r="S158" s="21">
        <v>10127.282209999999</v>
      </c>
      <c r="T158" s="21">
        <v>206.58975219999999</v>
      </c>
      <c r="U158" s="21">
        <v>13651.243630000001</v>
      </c>
      <c r="V158" s="7">
        <v>13.65124363</v>
      </c>
      <c r="W158">
        <v>3730.5511670000001</v>
      </c>
      <c r="X158" s="7">
        <v>3.7305511669999998</v>
      </c>
      <c r="Y158">
        <v>674</v>
      </c>
      <c r="Z158">
        <v>30810.817709999999</v>
      </c>
      <c r="AA158">
        <v>57705.796119999999</v>
      </c>
      <c r="AB158">
        <v>107.3395639</v>
      </c>
      <c r="AC158" t="s">
        <v>39</v>
      </c>
      <c r="AD158">
        <v>7702.704428</v>
      </c>
      <c r="AE158">
        <v>14426.44903</v>
      </c>
      <c r="AF158" s="17" t="s">
        <v>40</v>
      </c>
      <c r="AG158">
        <f t="shared" si="7"/>
        <v>1</v>
      </c>
    </row>
    <row r="159" spans="1:33" x14ac:dyDescent="0.3">
      <c r="A159" s="7" t="s">
        <v>236</v>
      </c>
      <c r="B159" s="7" t="s">
        <v>312</v>
      </c>
      <c r="C159" s="8">
        <v>111510001</v>
      </c>
      <c r="E159" s="7" t="s">
        <v>334</v>
      </c>
      <c r="F159" s="7" t="s">
        <v>335</v>
      </c>
      <c r="I159" t="s">
        <v>38</v>
      </c>
      <c r="J159">
        <v>34</v>
      </c>
      <c r="K159">
        <v>2</v>
      </c>
      <c r="L159">
        <v>33</v>
      </c>
      <c r="M159">
        <v>50.296136650000001</v>
      </c>
      <c r="N159">
        <v>151859.391</v>
      </c>
      <c r="O159">
        <v>0</v>
      </c>
      <c r="P159" s="7">
        <v>46.464170000000003</v>
      </c>
      <c r="Q159" s="7">
        <v>-86.91583</v>
      </c>
      <c r="R159" s="21">
        <v>0</v>
      </c>
      <c r="S159" s="21">
        <v>0</v>
      </c>
      <c r="T159" s="21">
        <v>0</v>
      </c>
      <c r="U159" s="21">
        <v>151809.0949</v>
      </c>
      <c r="V159" s="7">
        <v>151.80909489999999</v>
      </c>
      <c r="W159">
        <v>151809.0949</v>
      </c>
      <c r="X159" s="7">
        <v>151.80909489999999</v>
      </c>
      <c r="Y159">
        <v>670</v>
      </c>
      <c r="Z159">
        <v>153065.65599999999</v>
      </c>
      <c r="AA159">
        <v>153065.65599999999</v>
      </c>
      <c r="AB159">
        <v>105.65441180000001</v>
      </c>
      <c r="AC159" t="s">
        <v>39</v>
      </c>
      <c r="AD159">
        <v>38266.413999999997</v>
      </c>
      <c r="AE159">
        <v>38266.413999999997</v>
      </c>
      <c r="AF159" s="17" t="s">
        <v>40</v>
      </c>
      <c r="AG159">
        <f t="shared" si="7"/>
        <v>1</v>
      </c>
    </row>
    <row r="160" spans="1:33" x14ac:dyDescent="0.3">
      <c r="A160" s="7" t="s">
        <v>236</v>
      </c>
      <c r="B160" s="7" t="s">
        <v>312</v>
      </c>
      <c r="C160" s="8">
        <v>112410001</v>
      </c>
      <c r="E160" s="7" t="s">
        <v>336</v>
      </c>
      <c r="F160" s="7" t="s">
        <v>337</v>
      </c>
      <c r="I160" t="s">
        <v>38</v>
      </c>
      <c r="J160">
        <v>33</v>
      </c>
      <c r="K160">
        <v>2</v>
      </c>
      <c r="L160">
        <v>11</v>
      </c>
      <c r="M160">
        <v>1038.6748190000001</v>
      </c>
      <c r="N160">
        <v>85586.168720000001</v>
      </c>
      <c r="O160">
        <v>0</v>
      </c>
      <c r="P160" s="7">
        <v>46.486798999999998</v>
      </c>
      <c r="Q160" s="7">
        <v>-87.125499000000005</v>
      </c>
      <c r="R160" s="21">
        <v>0</v>
      </c>
      <c r="S160" s="21">
        <v>0</v>
      </c>
      <c r="T160" s="21">
        <v>0</v>
      </c>
      <c r="U160" s="21">
        <v>84547.493900000001</v>
      </c>
      <c r="V160" s="7">
        <v>84.547493900000006</v>
      </c>
      <c r="W160">
        <v>84547.493900000001</v>
      </c>
      <c r="X160" s="7">
        <v>84.547493900000006</v>
      </c>
      <c r="Y160">
        <v>664</v>
      </c>
      <c r="Z160">
        <v>108677.2656</v>
      </c>
      <c r="AA160">
        <v>108677.2656</v>
      </c>
      <c r="AB160">
        <v>67.31147541</v>
      </c>
      <c r="AC160" t="s">
        <v>39</v>
      </c>
      <c r="AD160">
        <v>27169.3164</v>
      </c>
      <c r="AE160">
        <v>27169.3164</v>
      </c>
      <c r="AF160" s="17" t="s">
        <v>40</v>
      </c>
      <c r="AG160">
        <f t="shared" si="7"/>
        <v>1</v>
      </c>
    </row>
    <row r="161" spans="1:33" x14ac:dyDescent="0.3">
      <c r="A161" s="7" t="s">
        <v>236</v>
      </c>
      <c r="B161" s="7" t="s">
        <v>312</v>
      </c>
      <c r="C161" s="8">
        <v>112610002</v>
      </c>
      <c r="E161" s="7" t="s">
        <v>338</v>
      </c>
      <c r="F161" s="7" t="s">
        <v>339</v>
      </c>
      <c r="I161" t="s">
        <v>38</v>
      </c>
      <c r="J161">
        <v>31</v>
      </c>
      <c r="K161">
        <v>2</v>
      </c>
      <c r="L161">
        <v>9</v>
      </c>
      <c r="M161">
        <v>359.75566350000003</v>
      </c>
      <c r="N161">
        <v>46898.885309999998</v>
      </c>
      <c r="O161">
        <v>0</v>
      </c>
      <c r="P161" s="7">
        <v>46.47833</v>
      </c>
      <c r="Q161" s="7">
        <v>-87.216669999999993</v>
      </c>
      <c r="R161" s="21">
        <v>0</v>
      </c>
      <c r="S161" s="21">
        <v>0</v>
      </c>
      <c r="T161" s="21">
        <v>0</v>
      </c>
      <c r="U161" s="21">
        <v>46539.129650000003</v>
      </c>
      <c r="V161" s="7">
        <v>46.53912965</v>
      </c>
      <c r="W161">
        <v>46539.129650000003</v>
      </c>
      <c r="X161" s="7">
        <v>46.53912965</v>
      </c>
      <c r="Y161">
        <v>662</v>
      </c>
      <c r="Z161">
        <v>102697.073</v>
      </c>
      <c r="AA161">
        <v>102697.073</v>
      </c>
      <c r="AB161">
        <v>88.057277630000002</v>
      </c>
      <c r="AC161" t="s">
        <v>39</v>
      </c>
      <c r="AD161">
        <v>25674.268250000001</v>
      </c>
      <c r="AE161">
        <v>25674.268250000001</v>
      </c>
      <c r="AF161" s="17" t="s">
        <v>40</v>
      </c>
      <c r="AG161">
        <f t="shared" si="7"/>
        <v>1</v>
      </c>
    </row>
    <row r="162" spans="1:33" x14ac:dyDescent="0.3">
      <c r="A162" s="7" t="s">
        <v>236</v>
      </c>
      <c r="B162" s="7" t="s">
        <v>312</v>
      </c>
      <c r="C162" s="8">
        <v>112610006</v>
      </c>
      <c r="E162" s="7" t="s">
        <v>338</v>
      </c>
      <c r="F162" s="7" t="s">
        <v>340</v>
      </c>
      <c r="I162" t="s">
        <v>38</v>
      </c>
      <c r="J162">
        <v>32</v>
      </c>
      <c r="K162">
        <v>2</v>
      </c>
      <c r="L162">
        <v>17</v>
      </c>
      <c r="M162">
        <v>4119.7563330000003</v>
      </c>
      <c r="N162">
        <v>9932.485788</v>
      </c>
      <c r="O162">
        <v>1</v>
      </c>
      <c r="P162" s="7">
        <v>46.466970000000003</v>
      </c>
      <c r="Q162" s="7">
        <v>-87.357690000000005</v>
      </c>
      <c r="R162" s="21">
        <v>0</v>
      </c>
      <c r="S162" s="21">
        <v>9932.485788</v>
      </c>
      <c r="T162" s="21">
        <v>4855.0130490000001</v>
      </c>
      <c r="U162" s="21">
        <v>5812.7294549999997</v>
      </c>
      <c r="V162" s="7">
        <v>5.8127294550000004</v>
      </c>
      <c r="W162">
        <v>735.25671599999998</v>
      </c>
      <c r="X162" s="7">
        <v>0.73525671599999998</v>
      </c>
      <c r="Y162">
        <v>662</v>
      </c>
      <c r="Z162">
        <v>13811.183080000001</v>
      </c>
      <c r="AA162">
        <v>37546.115819999999</v>
      </c>
      <c r="AB162">
        <v>88.057277630000002</v>
      </c>
      <c r="AC162" t="s">
        <v>39</v>
      </c>
      <c r="AD162">
        <v>3452.7957700000002</v>
      </c>
      <c r="AE162">
        <v>9386.5289549999998</v>
      </c>
      <c r="AF162" s="17" t="s">
        <v>40</v>
      </c>
      <c r="AG162">
        <f t="shared" si="7"/>
        <v>1</v>
      </c>
    </row>
    <row r="163" spans="1:33" x14ac:dyDescent="0.3">
      <c r="A163" s="7" t="s">
        <v>236</v>
      </c>
      <c r="B163" s="7" t="s">
        <v>312</v>
      </c>
      <c r="C163" s="8">
        <v>115010004</v>
      </c>
      <c r="E163" s="7" t="s">
        <v>341</v>
      </c>
      <c r="F163" s="7" t="s">
        <v>342</v>
      </c>
      <c r="I163" t="s">
        <v>38</v>
      </c>
      <c r="J163">
        <v>30</v>
      </c>
      <c r="K163">
        <v>2</v>
      </c>
      <c r="L163">
        <v>2</v>
      </c>
      <c r="M163">
        <v>4.0139548850000004</v>
      </c>
      <c r="N163">
        <v>123178.15640000001</v>
      </c>
      <c r="O163">
        <v>1</v>
      </c>
      <c r="P163" s="7">
        <v>46.494999999999997</v>
      </c>
      <c r="Q163" s="7">
        <v>-87.461389999999994</v>
      </c>
      <c r="R163" s="21">
        <v>0</v>
      </c>
      <c r="S163" s="21">
        <v>70202.173269999999</v>
      </c>
      <c r="T163" s="21">
        <v>4406.9228169999997</v>
      </c>
      <c r="U163" s="21">
        <v>123174.1424</v>
      </c>
      <c r="V163" s="7">
        <v>123.17414239999999</v>
      </c>
      <c r="W163">
        <v>57378.891989999996</v>
      </c>
      <c r="X163" s="7">
        <v>57.37889199</v>
      </c>
      <c r="Y163">
        <v>660</v>
      </c>
      <c r="Z163">
        <v>105680.9296</v>
      </c>
      <c r="AA163">
        <v>152922.89749999999</v>
      </c>
      <c r="AB163">
        <v>89.210242589999993</v>
      </c>
      <c r="AC163" t="s">
        <v>39</v>
      </c>
      <c r="AD163">
        <v>26420.232400000001</v>
      </c>
      <c r="AE163">
        <v>38230.72438</v>
      </c>
      <c r="AF163" s="17" t="s">
        <v>40</v>
      </c>
      <c r="AG163">
        <f t="shared" si="7"/>
        <v>1</v>
      </c>
    </row>
    <row r="164" spans="1:33" x14ac:dyDescent="0.3">
      <c r="A164" s="7" t="s">
        <v>236</v>
      </c>
      <c r="B164" s="7" t="s">
        <v>312</v>
      </c>
      <c r="C164" s="8">
        <v>115310004</v>
      </c>
      <c r="E164" s="7" t="s">
        <v>343</v>
      </c>
      <c r="F164" s="7" t="s">
        <v>344</v>
      </c>
      <c r="I164" t="s">
        <v>38</v>
      </c>
      <c r="J164">
        <v>29</v>
      </c>
      <c r="K164">
        <v>2</v>
      </c>
      <c r="L164">
        <v>3</v>
      </c>
      <c r="M164">
        <v>960.71900730000004</v>
      </c>
      <c r="N164">
        <v>383452.962</v>
      </c>
      <c r="O164">
        <v>3</v>
      </c>
      <c r="P164" s="7">
        <v>46.571669999999997</v>
      </c>
      <c r="Q164" s="7">
        <v>-87.411670000000001</v>
      </c>
      <c r="R164" s="21">
        <v>0</v>
      </c>
      <c r="S164" s="21">
        <v>314586.3849</v>
      </c>
      <c r="T164" s="21">
        <v>2212.344427</v>
      </c>
      <c r="U164" s="21">
        <v>382492.24300000002</v>
      </c>
      <c r="V164" s="7">
        <v>382.49224299999997</v>
      </c>
      <c r="W164">
        <v>70118.202560000005</v>
      </c>
      <c r="X164" s="7">
        <v>70.11820256</v>
      </c>
      <c r="Y164">
        <v>655</v>
      </c>
      <c r="Z164">
        <v>126101.1923</v>
      </c>
      <c r="AA164">
        <v>286487.33630000002</v>
      </c>
      <c r="AB164">
        <v>38.972972970000001</v>
      </c>
      <c r="AC164" t="s">
        <v>39</v>
      </c>
      <c r="AD164">
        <v>31525.29808</v>
      </c>
      <c r="AE164">
        <v>71621.834080000001</v>
      </c>
      <c r="AF164" s="17" t="s">
        <v>40</v>
      </c>
      <c r="AG164">
        <f t="shared" si="7"/>
        <v>1</v>
      </c>
    </row>
    <row r="165" spans="1:33" x14ac:dyDescent="0.3">
      <c r="A165" s="7" t="s">
        <v>236</v>
      </c>
      <c r="B165" s="7" t="s">
        <v>312</v>
      </c>
      <c r="C165" s="8">
        <v>115710002</v>
      </c>
      <c r="E165" s="7" t="s">
        <v>345</v>
      </c>
      <c r="F165" s="7" t="s">
        <v>346</v>
      </c>
      <c r="I165" t="s">
        <v>38</v>
      </c>
      <c r="J165">
        <v>27</v>
      </c>
      <c r="K165">
        <v>2</v>
      </c>
      <c r="L165">
        <v>4</v>
      </c>
      <c r="M165">
        <v>805.35071389999996</v>
      </c>
      <c r="N165">
        <v>5229.1596300000001</v>
      </c>
      <c r="O165">
        <v>0</v>
      </c>
      <c r="P165" s="7">
        <v>46.7</v>
      </c>
      <c r="Q165" s="7">
        <v>-87.591669999999993</v>
      </c>
      <c r="R165" s="21">
        <v>0</v>
      </c>
      <c r="S165" s="21">
        <v>0</v>
      </c>
      <c r="T165" s="21">
        <v>0</v>
      </c>
      <c r="U165" s="21">
        <v>4423.808916</v>
      </c>
      <c r="V165" s="7">
        <v>4.4238089159999996</v>
      </c>
      <c r="W165">
        <v>4423.808916</v>
      </c>
      <c r="X165" s="7">
        <v>4.4238089159999996</v>
      </c>
      <c r="Y165">
        <v>649</v>
      </c>
      <c r="Z165">
        <v>25942.4401</v>
      </c>
      <c r="AA165">
        <v>25942.4401</v>
      </c>
      <c r="AB165">
        <v>60.332723950000002</v>
      </c>
      <c r="AC165" t="s">
        <v>39</v>
      </c>
      <c r="AD165">
        <v>6485.610025</v>
      </c>
      <c r="AE165">
        <v>6485.610025</v>
      </c>
      <c r="AF165" s="17" t="s">
        <v>40</v>
      </c>
      <c r="AG165">
        <f t="shared" si="7"/>
        <v>1</v>
      </c>
    </row>
    <row r="166" spans="1:33" x14ac:dyDescent="0.3">
      <c r="A166" s="7" t="s">
        <v>236</v>
      </c>
      <c r="B166" s="7" t="s">
        <v>312</v>
      </c>
      <c r="C166" s="8">
        <v>115710003</v>
      </c>
      <c r="E166" s="7" t="s">
        <v>345</v>
      </c>
      <c r="F166" s="7" t="s">
        <v>347</v>
      </c>
      <c r="I166" t="s">
        <v>38</v>
      </c>
      <c r="J166">
        <v>28</v>
      </c>
      <c r="K166">
        <v>2</v>
      </c>
      <c r="L166">
        <v>15</v>
      </c>
      <c r="M166">
        <v>1377.7366689999999</v>
      </c>
      <c r="N166">
        <v>44537.040370000002</v>
      </c>
      <c r="O166">
        <v>0</v>
      </c>
      <c r="P166" s="7">
        <v>46.693641</v>
      </c>
      <c r="Q166" s="7">
        <v>-87.565890999999993</v>
      </c>
      <c r="R166" s="21">
        <v>0</v>
      </c>
      <c r="S166" s="21">
        <v>0</v>
      </c>
      <c r="T166" s="21">
        <v>0</v>
      </c>
      <c r="U166" s="21">
        <v>43159.303699999997</v>
      </c>
      <c r="V166" s="7">
        <v>43.159303700000002</v>
      </c>
      <c r="W166">
        <v>43159.303699999997</v>
      </c>
      <c r="X166" s="7">
        <v>43.159303700000002</v>
      </c>
      <c r="Y166">
        <v>649</v>
      </c>
      <c r="Z166">
        <v>78077.274640000003</v>
      </c>
      <c r="AA166">
        <v>78077.274640000003</v>
      </c>
      <c r="AB166">
        <v>60.332723950000002</v>
      </c>
      <c r="AC166" t="s">
        <v>39</v>
      </c>
      <c r="AD166">
        <v>19519.318660000001</v>
      </c>
      <c r="AE166">
        <v>19519.318660000001</v>
      </c>
      <c r="AF166" s="17" t="s">
        <v>40</v>
      </c>
      <c r="AG166">
        <f t="shared" si="7"/>
        <v>1</v>
      </c>
    </row>
    <row r="167" spans="1:33" x14ac:dyDescent="0.3">
      <c r="A167" s="7" t="s">
        <v>236</v>
      </c>
      <c r="B167" s="7" t="s">
        <v>312</v>
      </c>
      <c r="C167" s="8">
        <v>115810001</v>
      </c>
      <c r="E167" s="7" t="s">
        <v>348</v>
      </c>
      <c r="F167" s="7" t="s">
        <v>349</v>
      </c>
      <c r="I167" t="s">
        <v>38</v>
      </c>
      <c r="J167">
        <v>26</v>
      </c>
      <c r="K167">
        <v>2</v>
      </c>
      <c r="L167">
        <v>9</v>
      </c>
      <c r="M167">
        <v>2880.6782800000001</v>
      </c>
      <c r="N167">
        <v>240030.9883</v>
      </c>
      <c r="O167">
        <v>2</v>
      </c>
      <c r="P167" s="7">
        <v>46.812220000000003</v>
      </c>
      <c r="Q167" s="7">
        <v>-87.68</v>
      </c>
      <c r="R167" s="21">
        <v>0</v>
      </c>
      <c r="S167" s="21">
        <v>3765.1849379999999</v>
      </c>
      <c r="T167" s="21">
        <v>900.74601749999999</v>
      </c>
      <c r="U167" s="21">
        <v>237150.31</v>
      </c>
      <c r="V167" s="7">
        <v>237.15030999999999</v>
      </c>
      <c r="W167">
        <v>234285.87109999999</v>
      </c>
      <c r="X167" s="7">
        <v>234.28587110000001</v>
      </c>
      <c r="Y167">
        <v>647</v>
      </c>
      <c r="Z167">
        <v>209287.73680000001</v>
      </c>
      <c r="AA167">
        <v>210521.5485</v>
      </c>
      <c r="AB167">
        <v>41.865546219999999</v>
      </c>
      <c r="AC167" t="s">
        <v>39</v>
      </c>
      <c r="AD167">
        <v>52321.934200000003</v>
      </c>
      <c r="AE167">
        <v>52630.387130000003</v>
      </c>
      <c r="AF167" s="17" t="s">
        <v>40</v>
      </c>
      <c r="AG167">
        <f t="shared" si="7"/>
        <v>1</v>
      </c>
    </row>
    <row r="168" spans="1:33" x14ac:dyDescent="0.3">
      <c r="A168" s="7" t="s">
        <v>236</v>
      </c>
      <c r="B168" s="7" t="s">
        <v>312</v>
      </c>
      <c r="C168" s="8">
        <v>116010001</v>
      </c>
      <c r="E168" s="7" t="s">
        <v>350</v>
      </c>
      <c r="F168" s="7" t="s">
        <v>351</v>
      </c>
      <c r="I168" t="s">
        <v>38</v>
      </c>
      <c r="J168">
        <v>25</v>
      </c>
      <c r="K168">
        <v>2</v>
      </c>
      <c r="L168">
        <v>23</v>
      </c>
      <c r="M168">
        <v>3641.584366</v>
      </c>
      <c r="N168">
        <v>112550.20209999999</v>
      </c>
      <c r="O168">
        <v>0</v>
      </c>
      <c r="P168" s="7">
        <v>46.883330000000001</v>
      </c>
      <c r="Q168" s="7">
        <v>-87.870559999999998</v>
      </c>
      <c r="R168" s="21">
        <v>0</v>
      </c>
      <c r="S168" s="21">
        <v>0</v>
      </c>
      <c r="T168" s="21">
        <v>0</v>
      </c>
      <c r="U168" s="21">
        <v>108908.6177</v>
      </c>
      <c r="V168" s="7">
        <v>108.90861769999999</v>
      </c>
      <c r="W168">
        <v>108908.6177</v>
      </c>
      <c r="X168" s="7">
        <v>108.90861769999999</v>
      </c>
      <c r="Y168">
        <v>643</v>
      </c>
      <c r="Z168">
        <v>129257.37390000001</v>
      </c>
      <c r="AA168">
        <v>129257.37390000001</v>
      </c>
      <c r="AB168">
        <v>40.435483869999999</v>
      </c>
      <c r="AC168" t="s">
        <v>39</v>
      </c>
      <c r="AD168">
        <v>32314.34348</v>
      </c>
      <c r="AE168">
        <v>32314.34348</v>
      </c>
      <c r="AF168" s="17" t="s">
        <v>40</v>
      </c>
      <c r="AG168">
        <f t="shared" si="7"/>
        <v>1</v>
      </c>
    </row>
    <row r="169" spans="1:33" x14ac:dyDescent="0.3">
      <c r="A169" s="7" t="s">
        <v>236</v>
      </c>
      <c r="B169" s="7" t="s">
        <v>312</v>
      </c>
      <c r="C169" s="8">
        <v>120010005</v>
      </c>
      <c r="E169" s="7" t="s">
        <v>352</v>
      </c>
      <c r="F169" s="7" t="s">
        <v>353</v>
      </c>
      <c r="I169" t="s">
        <v>38</v>
      </c>
      <c r="J169">
        <v>23</v>
      </c>
      <c r="K169">
        <v>2</v>
      </c>
      <c r="L169">
        <v>17</v>
      </c>
      <c r="M169">
        <v>450.76270169999998</v>
      </c>
      <c r="N169">
        <v>569427.23840000003</v>
      </c>
      <c r="O169">
        <v>4</v>
      </c>
      <c r="P169" s="7">
        <v>46.929591000000002</v>
      </c>
      <c r="Q169" s="7">
        <v>-88.553619999999995</v>
      </c>
      <c r="R169" s="21">
        <v>0</v>
      </c>
      <c r="S169" s="21">
        <v>10642.56645</v>
      </c>
      <c r="T169" s="21">
        <v>4201.673162</v>
      </c>
      <c r="U169" s="21">
        <v>568976.47569999995</v>
      </c>
      <c r="V169" s="7">
        <v>568.97647570000004</v>
      </c>
      <c r="W169">
        <v>562535.58239999996</v>
      </c>
      <c r="X169" s="7">
        <v>562.53558239999995</v>
      </c>
      <c r="Y169">
        <v>591</v>
      </c>
      <c r="Z169">
        <v>448185.4534</v>
      </c>
      <c r="AA169">
        <v>450660.32010000001</v>
      </c>
      <c r="AB169">
        <v>74.805940590000006</v>
      </c>
      <c r="AC169" t="s">
        <v>39</v>
      </c>
      <c r="AD169">
        <v>112046.3634</v>
      </c>
      <c r="AE169">
        <v>112665.08</v>
      </c>
      <c r="AF169" s="17" t="s">
        <v>40</v>
      </c>
      <c r="AG169">
        <f t="shared" si="7"/>
        <v>1</v>
      </c>
    </row>
    <row r="170" spans="1:33" x14ac:dyDescent="0.3">
      <c r="A170" s="7" t="s">
        <v>236</v>
      </c>
      <c r="B170" s="7" t="s">
        <v>312</v>
      </c>
      <c r="C170" s="8">
        <v>120010009</v>
      </c>
      <c r="E170" s="7" t="s">
        <v>352</v>
      </c>
      <c r="F170" s="7" t="s">
        <v>354</v>
      </c>
      <c r="I170" t="s">
        <v>38</v>
      </c>
      <c r="J170">
        <v>24</v>
      </c>
      <c r="K170">
        <v>2</v>
      </c>
      <c r="L170">
        <v>16</v>
      </c>
      <c r="M170">
        <v>192.2579542</v>
      </c>
      <c r="N170">
        <v>769855.43669999996</v>
      </c>
      <c r="O170">
        <v>6</v>
      </c>
      <c r="P170" s="7">
        <v>46.723329999999997</v>
      </c>
      <c r="Q170" s="7">
        <v>-88.668329999999997</v>
      </c>
      <c r="R170" s="21">
        <v>0</v>
      </c>
      <c r="S170" s="21">
        <v>67896.258260000002</v>
      </c>
      <c r="T170" s="21">
        <v>6391.7766419999998</v>
      </c>
      <c r="U170" s="21">
        <v>769663.17870000005</v>
      </c>
      <c r="V170" s="7">
        <v>769.6631787</v>
      </c>
      <c r="W170">
        <v>708158.69709999999</v>
      </c>
      <c r="X170" s="7">
        <v>708.15869710000004</v>
      </c>
      <c r="Y170">
        <v>591</v>
      </c>
      <c r="Z170">
        <v>500977.67460000003</v>
      </c>
      <c r="AA170">
        <v>521571.50770000002</v>
      </c>
      <c r="AB170">
        <v>74.805940590000006</v>
      </c>
      <c r="AC170" t="s">
        <v>39</v>
      </c>
      <c r="AD170">
        <v>125244.41869999999</v>
      </c>
      <c r="AE170">
        <v>130392.8769</v>
      </c>
      <c r="AF170" s="17" t="s">
        <v>40</v>
      </c>
      <c r="AG170">
        <f t="shared" si="7"/>
        <v>1</v>
      </c>
    </row>
    <row r="171" spans="1:33" x14ac:dyDescent="0.3">
      <c r="A171" s="7" t="s">
        <v>236</v>
      </c>
      <c r="B171" s="7" t="s">
        <v>312</v>
      </c>
      <c r="C171" s="8">
        <v>122110001</v>
      </c>
      <c r="E171" s="7" t="s">
        <v>355</v>
      </c>
      <c r="F171" s="7" t="s">
        <v>356</v>
      </c>
      <c r="I171" t="s">
        <v>38</v>
      </c>
      <c r="J171">
        <v>20</v>
      </c>
      <c r="K171">
        <v>2</v>
      </c>
      <c r="L171">
        <v>74</v>
      </c>
      <c r="M171">
        <v>4905.9213309999996</v>
      </c>
      <c r="N171">
        <v>6883.7699560000001</v>
      </c>
      <c r="O171">
        <v>0</v>
      </c>
      <c r="P171" s="7">
        <v>47.164999999999999</v>
      </c>
      <c r="Q171" s="7">
        <v>-88.503330000000005</v>
      </c>
      <c r="R171" s="21">
        <v>0</v>
      </c>
      <c r="S171" s="21">
        <v>0</v>
      </c>
      <c r="T171" s="21">
        <v>0</v>
      </c>
      <c r="U171" s="21">
        <v>1977.8486250000001</v>
      </c>
      <c r="V171" s="7">
        <v>1.977848625</v>
      </c>
      <c r="W171">
        <v>1977.8486250000001</v>
      </c>
      <c r="X171" s="7">
        <v>1.977848625</v>
      </c>
      <c r="Y171">
        <v>572</v>
      </c>
      <c r="Z171">
        <v>14356.940989999999</v>
      </c>
      <c r="AA171">
        <v>14356.940989999999</v>
      </c>
      <c r="AB171">
        <v>96.979152119999995</v>
      </c>
      <c r="AC171" t="s">
        <v>61</v>
      </c>
      <c r="AD171">
        <v>3589.235248</v>
      </c>
      <c r="AE171">
        <v>3589.235248</v>
      </c>
      <c r="AF171" s="17" t="s">
        <v>62</v>
      </c>
      <c r="AG171">
        <f t="shared" si="7"/>
        <v>0</v>
      </c>
    </row>
    <row r="172" spans="1:33" x14ac:dyDescent="0.3">
      <c r="A172" s="7" t="s">
        <v>236</v>
      </c>
      <c r="B172" s="7" t="s">
        <v>312</v>
      </c>
      <c r="C172" s="8">
        <v>122210005</v>
      </c>
      <c r="E172" s="7" t="s">
        <v>357</v>
      </c>
      <c r="F172" s="7" t="s">
        <v>358</v>
      </c>
      <c r="I172" t="s">
        <v>38</v>
      </c>
      <c r="J172">
        <v>19</v>
      </c>
      <c r="K172">
        <v>2</v>
      </c>
      <c r="L172">
        <v>13</v>
      </c>
      <c r="M172">
        <v>625.77103169999998</v>
      </c>
      <c r="N172">
        <v>74182.192460000006</v>
      </c>
      <c r="O172">
        <v>2</v>
      </c>
      <c r="P172" s="7">
        <v>47.256450999999998</v>
      </c>
      <c r="Q172" s="7">
        <v>-88.369318000000007</v>
      </c>
      <c r="R172" s="21">
        <v>0</v>
      </c>
      <c r="S172" s="21">
        <v>5656.1977299999999</v>
      </c>
      <c r="T172" s="21">
        <v>242.71057999999999</v>
      </c>
      <c r="U172" s="21">
        <v>73556.421430000002</v>
      </c>
      <c r="V172" s="7">
        <v>73.55642143</v>
      </c>
      <c r="W172">
        <v>68142.934280000001</v>
      </c>
      <c r="X172" s="7">
        <v>68.142934280000006</v>
      </c>
      <c r="Y172">
        <v>564</v>
      </c>
      <c r="Z172">
        <v>104790.05650000001</v>
      </c>
      <c r="AA172">
        <v>108737.3639</v>
      </c>
      <c r="AB172">
        <v>79.572368420000004</v>
      </c>
      <c r="AC172" t="s">
        <v>39</v>
      </c>
      <c r="AD172">
        <v>26197.51413</v>
      </c>
      <c r="AE172">
        <v>27184.340980000001</v>
      </c>
      <c r="AF172" s="17" t="s">
        <v>40</v>
      </c>
      <c r="AG172">
        <f t="shared" si="7"/>
        <v>1</v>
      </c>
    </row>
    <row r="173" spans="1:33" x14ac:dyDescent="0.3">
      <c r="A173" s="7" t="s">
        <v>236</v>
      </c>
      <c r="B173" s="7" t="s">
        <v>312</v>
      </c>
      <c r="C173" s="8">
        <v>124210001</v>
      </c>
      <c r="E173" s="7" t="s">
        <v>359</v>
      </c>
      <c r="F173" s="7" t="s">
        <v>360</v>
      </c>
      <c r="I173" t="s">
        <v>38</v>
      </c>
      <c r="J173">
        <v>17</v>
      </c>
      <c r="K173">
        <v>2</v>
      </c>
      <c r="L173">
        <v>17</v>
      </c>
      <c r="M173">
        <v>1059.3359310000001</v>
      </c>
      <c r="N173">
        <v>8191.647387</v>
      </c>
      <c r="O173">
        <v>0</v>
      </c>
      <c r="P173" s="7">
        <v>47.452499000000003</v>
      </c>
      <c r="Q173" s="7">
        <v>-88.171199000000001</v>
      </c>
      <c r="R173" s="21">
        <v>0</v>
      </c>
      <c r="S173" s="21">
        <v>0</v>
      </c>
      <c r="T173" s="21">
        <v>0</v>
      </c>
      <c r="U173" s="21">
        <v>7132.3114560000004</v>
      </c>
      <c r="V173" s="7">
        <v>7.132311456</v>
      </c>
      <c r="W173">
        <v>7132.3114560000004</v>
      </c>
      <c r="X173" s="7">
        <v>7.132311456</v>
      </c>
      <c r="Y173">
        <v>513</v>
      </c>
      <c r="Z173">
        <v>23494.146349999999</v>
      </c>
      <c r="AA173">
        <v>23494.146349999999</v>
      </c>
      <c r="AB173">
        <v>56.95</v>
      </c>
      <c r="AC173" t="s">
        <v>39</v>
      </c>
      <c r="AD173">
        <v>5873.5365879999999</v>
      </c>
      <c r="AE173">
        <v>5873.5365879999999</v>
      </c>
      <c r="AF173" s="17" t="s">
        <v>40</v>
      </c>
      <c r="AG173">
        <f t="shared" ref="AG173:AG204" si="8">IF(AF173="YES",1,0)</f>
        <v>1</v>
      </c>
    </row>
    <row r="174" spans="1:33" x14ac:dyDescent="0.3">
      <c r="A174" s="7" t="s">
        <v>236</v>
      </c>
      <c r="B174" s="7" t="s">
        <v>312</v>
      </c>
      <c r="C174" s="8">
        <v>126010002</v>
      </c>
      <c r="E174" s="7" t="s">
        <v>361</v>
      </c>
      <c r="F174" s="7" t="s">
        <v>362</v>
      </c>
      <c r="I174" t="s">
        <v>38</v>
      </c>
      <c r="J174">
        <v>21</v>
      </c>
      <c r="K174">
        <v>2</v>
      </c>
      <c r="L174">
        <v>87</v>
      </c>
      <c r="M174">
        <v>838.61680209999997</v>
      </c>
      <c r="N174">
        <v>6212.6531519999999</v>
      </c>
      <c r="O174">
        <v>0</v>
      </c>
      <c r="P174" s="7">
        <v>47.17333</v>
      </c>
      <c r="Q174" s="7">
        <v>-88.533330000000007</v>
      </c>
      <c r="R174" s="21">
        <v>0</v>
      </c>
      <c r="S174" s="21">
        <v>0</v>
      </c>
      <c r="T174" s="21">
        <v>0</v>
      </c>
      <c r="U174" s="21">
        <v>5374.0363500000003</v>
      </c>
      <c r="V174" s="7">
        <v>5.3740363499999999</v>
      </c>
      <c r="W174">
        <v>5374.0363500000003</v>
      </c>
      <c r="X174" s="7">
        <v>5.3740363499999999</v>
      </c>
      <c r="Y174">
        <v>578</v>
      </c>
      <c r="Z174">
        <v>25727.080099999999</v>
      </c>
      <c r="AA174">
        <v>25727.080099999999</v>
      </c>
      <c r="AB174">
        <v>62.255434780000002</v>
      </c>
      <c r="AC174" t="s">
        <v>39</v>
      </c>
      <c r="AD174">
        <v>6431.7700249999998</v>
      </c>
      <c r="AE174">
        <v>6431.7700249999998</v>
      </c>
      <c r="AF174" s="17" t="s">
        <v>40</v>
      </c>
      <c r="AG174">
        <f t="shared" si="8"/>
        <v>1</v>
      </c>
    </row>
    <row r="175" spans="1:33" x14ac:dyDescent="0.3">
      <c r="A175" s="7" t="s">
        <v>236</v>
      </c>
      <c r="B175" s="7" t="s">
        <v>312</v>
      </c>
      <c r="C175" s="8">
        <v>126710002</v>
      </c>
      <c r="E175" s="7" t="s">
        <v>363</v>
      </c>
      <c r="F175" s="7" t="s">
        <v>364</v>
      </c>
      <c r="I175" t="s">
        <v>38</v>
      </c>
      <c r="J175">
        <v>22</v>
      </c>
      <c r="K175">
        <v>2</v>
      </c>
      <c r="L175">
        <v>169</v>
      </c>
      <c r="M175">
        <v>0</v>
      </c>
      <c r="N175">
        <v>5058.2294959999999</v>
      </c>
      <c r="O175">
        <v>1</v>
      </c>
      <c r="P175" s="7">
        <v>47.120978999999998</v>
      </c>
      <c r="Q175" s="7">
        <v>-88.585699000000005</v>
      </c>
      <c r="R175" s="21">
        <v>0</v>
      </c>
      <c r="S175" s="21">
        <v>5058.2294959999999</v>
      </c>
      <c r="T175" s="21">
        <v>1760.0868660000001</v>
      </c>
      <c r="U175" s="21">
        <v>5058.2294959999999</v>
      </c>
      <c r="V175" s="7">
        <v>5.058229496</v>
      </c>
      <c r="W175">
        <v>1760.0868660000001</v>
      </c>
      <c r="X175" s="7">
        <v>1.760086866</v>
      </c>
      <c r="Y175">
        <v>583</v>
      </c>
      <c r="Z175">
        <v>14213.694390000001</v>
      </c>
      <c r="AA175">
        <v>23684.609369999998</v>
      </c>
      <c r="AB175">
        <v>155.49751359999999</v>
      </c>
      <c r="AC175" t="s">
        <v>61</v>
      </c>
      <c r="AD175">
        <v>3553.4235979999999</v>
      </c>
      <c r="AE175">
        <v>5921.1523429999997</v>
      </c>
      <c r="AF175" s="17" t="s">
        <v>62</v>
      </c>
      <c r="AG175">
        <f t="shared" si="8"/>
        <v>0</v>
      </c>
    </row>
    <row r="176" spans="1:33" x14ac:dyDescent="0.3">
      <c r="A176" s="7" t="s">
        <v>236</v>
      </c>
      <c r="B176" s="7" t="s">
        <v>312</v>
      </c>
      <c r="C176" s="8">
        <v>127010002</v>
      </c>
      <c r="E176" s="7" t="s">
        <v>365</v>
      </c>
      <c r="F176" s="7" t="s">
        <v>366</v>
      </c>
      <c r="I176" t="s">
        <v>38</v>
      </c>
      <c r="J176">
        <v>16</v>
      </c>
      <c r="K176">
        <v>2</v>
      </c>
      <c r="L176">
        <v>22</v>
      </c>
      <c r="M176">
        <v>58.662825959999999</v>
      </c>
      <c r="N176">
        <v>89906.766019999995</v>
      </c>
      <c r="O176">
        <v>0</v>
      </c>
      <c r="P176" s="7">
        <v>47.148499000000001</v>
      </c>
      <c r="Q176" s="7">
        <v>-88.764398999999997</v>
      </c>
      <c r="R176" s="21">
        <v>0</v>
      </c>
      <c r="S176" s="21">
        <v>0</v>
      </c>
      <c r="T176" s="21">
        <v>0</v>
      </c>
      <c r="U176" s="21">
        <v>89848.103189999994</v>
      </c>
      <c r="V176" s="7">
        <v>89.848103190000003</v>
      </c>
      <c r="W176">
        <v>89848.103189999994</v>
      </c>
      <c r="X176" s="7">
        <v>89.848103190000003</v>
      </c>
      <c r="Y176">
        <v>481</v>
      </c>
      <c r="Z176">
        <v>117536.38009999999</v>
      </c>
      <c r="AA176">
        <v>117536.38009999999</v>
      </c>
      <c r="AB176">
        <v>59.083333330000002</v>
      </c>
      <c r="AC176" t="s">
        <v>39</v>
      </c>
      <c r="AD176">
        <v>29384.09503</v>
      </c>
      <c r="AE176">
        <v>29384.09503</v>
      </c>
      <c r="AF176" s="17" t="s">
        <v>40</v>
      </c>
      <c r="AG176">
        <f t="shared" si="8"/>
        <v>1</v>
      </c>
    </row>
    <row r="177" spans="1:34" x14ac:dyDescent="0.3">
      <c r="A177" s="7" t="s">
        <v>236</v>
      </c>
      <c r="B177" s="7" t="s">
        <v>312</v>
      </c>
      <c r="C177" s="8">
        <v>127110001</v>
      </c>
      <c r="E177" s="7" t="s">
        <v>367</v>
      </c>
      <c r="F177" s="7" t="s">
        <v>368</v>
      </c>
      <c r="I177" t="s">
        <v>38</v>
      </c>
      <c r="J177">
        <v>18</v>
      </c>
      <c r="K177">
        <v>2</v>
      </c>
      <c r="L177">
        <v>16</v>
      </c>
      <c r="M177">
        <v>0</v>
      </c>
      <c r="N177">
        <v>1754.328919</v>
      </c>
      <c r="O177">
        <v>0</v>
      </c>
      <c r="P177" s="7">
        <v>47.150699000000003</v>
      </c>
      <c r="Q177" s="7">
        <v>-88.269598999999999</v>
      </c>
      <c r="R177" s="21">
        <v>0</v>
      </c>
      <c r="S177" s="21">
        <v>0</v>
      </c>
      <c r="T177" s="21">
        <v>0</v>
      </c>
      <c r="U177" s="21">
        <v>1754.328919</v>
      </c>
      <c r="V177" s="7">
        <v>1.754328919</v>
      </c>
      <c r="W177">
        <v>1754.328919</v>
      </c>
      <c r="X177" s="7">
        <v>1.754328919</v>
      </c>
      <c r="Y177">
        <v>546</v>
      </c>
      <c r="Z177">
        <v>13631.755020000001</v>
      </c>
      <c r="AA177">
        <v>13631.755020000001</v>
      </c>
      <c r="AB177">
        <v>14.264705879999999</v>
      </c>
      <c r="AC177" t="s">
        <v>39</v>
      </c>
      <c r="AD177">
        <v>3407.9387550000001</v>
      </c>
      <c r="AE177">
        <v>3407.9387550000001</v>
      </c>
      <c r="AF177" s="16" t="s">
        <v>40</v>
      </c>
      <c r="AG177">
        <f t="shared" si="8"/>
        <v>1</v>
      </c>
    </row>
    <row r="178" spans="1:34" x14ac:dyDescent="0.3">
      <c r="A178" s="7" t="s">
        <v>236</v>
      </c>
      <c r="B178" s="7" t="s">
        <v>312</v>
      </c>
      <c r="C178" s="8">
        <v>128410003</v>
      </c>
      <c r="E178" s="7" t="s">
        <v>369</v>
      </c>
      <c r="F178" s="7" t="s">
        <v>370</v>
      </c>
      <c r="I178" t="s">
        <v>38</v>
      </c>
      <c r="J178">
        <v>15</v>
      </c>
      <c r="K178">
        <v>2</v>
      </c>
      <c r="L178">
        <v>6</v>
      </c>
      <c r="M178">
        <v>1603.180822</v>
      </c>
      <c r="N178">
        <v>181637.72330000001</v>
      </c>
      <c r="O178">
        <v>3</v>
      </c>
      <c r="P178" s="7">
        <v>46.982376000000002</v>
      </c>
      <c r="Q178" s="7">
        <v>-88.983862999999999</v>
      </c>
      <c r="R178" s="21">
        <v>0</v>
      </c>
      <c r="S178" s="21">
        <v>18999.143929999998</v>
      </c>
      <c r="T178" s="21">
        <v>3129.6198140000001</v>
      </c>
      <c r="U178" s="21">
        <v>180034.54250000001</v>
      </c>
      <c r="V178" s="7">
        <v>180.03454249999999</v>
      </c>
      <c r="W178">
        <v>164165.0184</v>
      </c>
      <c r="X178" s="7">
        <v>164.16501840000001</v>
      </c>
      <c r="Y178">
        <v>459</v>
      </c>
      <c r="Z178">
        <v>170259.7231</v>
      </c>
      <c r="AA178">
        <v>178031.27710000001</v>
      </c>
      <c r="AB178">
        <v>115.6492537</v>
      </c>
      <c r="AC178" t="s">
        <v>39</v>
      </c>
      <c r="AD178">
        <v>42564.930780000002</v>
      </c>
      <c r="AE178">
        <v>44507.819280000003</v>
      </c>
      <c r="AF178" s="17" t="s">
        <v>40</v>
      </c>
      <c r="AG178">
        <f t="shared" si="8"/>
        <v>1</v>
      </c>
    </row>
    <row r="179" spans="1:34" x14ac:dyDescent="0.3">
      <c r="A179" s="7" t="s">
        <v>236</v>
      </c>
      <c r="B179" s="7" t="s">
        <v>312</v>
      </c>
      <c r="C179" s="8">
        <v>128710001</v>
      </c>
      <c r="E179" s="7" t="s">
        <v>371</v>
      </c>
      <c r="F179" s="7" t="s">
        <v>372</v>
      </c>
      <c r="I179" t="s">
        <v>38</v>
      </c>
      <c r="J179">
        <v>14</v>
      </c>
      <c r="K179">
        <v>2</v>
      </c>
      <c r="L179">
        <v>6</v>
      </c>
      <c r="M179">
        <v>38.641159360000003</v>
      </c>
      <c r="N179">
        <v>15489.219520000001</v>
      </c>
      <c r="O179">
        <v>0</v>
      </c>
      <c r="P179" s="7">
        <v>46.865000000000002</v>
      </c>
      <c r="Q179" s="7">
        <v>-88.930279999999996</v>
      </c>
      <c r="R179" s="21">
        <v>0</v>
      </c>
      <c r="S179" s="21">
        <v>0</v>
      </c>
      <c r="T179" s="21">
        <v>0</v>
      </c>
      <c r="U179" s="21">
        <v>15450.57836</v>
      </c>
      <c r="V179" s="7">
        <v>15.45057836</v>
      </c>
      <c r="W179">
        <v>15450.57836</v>
      </c>
      <c r="X179" s="7">
        <v>15.45057836</v>
      </c>
      <c r="Y179">
        <v>451</v>
      </c>
      <c r="Z179">
        <v>50353.577069999999</v>
      </c>
      <c r="AA179">
        <v>50353.577069999999</v>
      </c>
      <c r="AB179">
        <v>57.984375</v>
      </c>
      <c r="AC179" t="s">
        <v>39</v>
      </c>
      <c r="AD179">
        <v>12588.394270000001</v>
      </c>
      <c r="AE179">
        <v>12588.394270000001</v>
      </c>
      <c r="AF179" s="17" t="s">
        <v>40</v>
      </c>
      <c r="AG179">
        <f t="shared" si="8"/>
        <v>1</v>
      </c>
    </row>
    <row r="180" spans="1:34" x14ac:dyDescent="0.3">
      <c r="A180" s="7" t="s">
        <v>236</v>
      </c>
      <c r="B180" s="7" t="s">
        <v>312</v>
      </c>
      <c r="C180" s="8">
        <v>129510018</v>
      </c>
      <c r="E180" s="7" t="s">
        <v>373</v>
      </c>
      <c r="F180" s="7" t="s">
        <v>374</v>
      </c>
      <c r="I180" t="s">
        <v>38</v>
      </c>
      <c r="J180">
        <v>12</v>
      </c>
      <c r="K180">
        <v>2</v>
      </c>
      <c r="L180">
        <v>9</v>
      </c>
      <c r="M180">
        <v>283.13832170000001</v>
      </c>
      <c r="N180">
        <v>16479.532709999999</v>
      </c>
      <c r="O180">
        <v>1</v>
      </c>
      <c r="P180" s="7">
        <v>46.477170999999998</v>
      </c>
      <c r="Q180" s="7">
        <v>-89.012355999999997</v>
      </c>
      <c r="R180" s="21">
        <v>0</v>
      </c>
      <c r="S180" s="21">
        <v>15728.84966</v>
      </c>
      <c r="T180" s="21">
        <v>2029.6085410000001</v>
      </c>
      <c r="U180" s="21">
        <v>16196.394389999999</v>
      </c>
      <c r="V180" s="7">
        <v>16.196394389999998</v>
      </c>
      <c r="W180">
        <v>2497.1532689999999</v>
      </c>
      <c r="X180" s="7">
        <v>2.497153269</v>
      </c>
      <c r="Y180">
        <v>437</v>
      </c>
      <c r="Z180">
        <v>35791.184240000002</v>
      </c>
      <c r="AA180">
        <v>88415.314259999999</v>
      </c>
      <c r="AB180">
        <v>66.558721930000004</v>
      </c>
      <c r="AC180" t="s">
        <v>39</v>
      </c>
      <c r="AD180">
        <v>8947.7960600000006</v>
      </c>
      <c r="AE180">
        <v>22103.828570000001</v>
      </c>
      <c r="AF180" s="17" t="s">
        <v>40</v>
      </c>
      <c r="AG180">
        <f t="shared" si="8"/>
        <v>1</v>
      </c>
    </row>
    <row r="181" spans="1:34" x14ac:dyDescent="0.3">
      <c r="A181" s="7" t="s">
        <v>236</v>
      </c>
      <c r="B181" s="7" t="s">
        <v>312</v>
      </c>
      <c r="C181" s="8">
        <v>129510019</v>
      </c>
      <c r="E181" s="7" t="s">
        <v>373</v>
      </c>
      <c r="F181" s="7" t="s">
        <v>375</v>
      </c>
      <c r="I181" t="s">
        <v>38</v>
      </c>
      <c r="J181">
        <v>13</v>
      </c>
      <c r="K181">
        <v>2</v>
      </c>
      <c r="L181">
        <v>11</v>
      </c>
      <c r="M181">
        <v>228.1069426</v>
      </c>
      <c r="N181">
        <v>2723121.0189999999</v>
      </c>
      <c r="O181">
        <v>9</v>
      </c>
      <c r="P181" s="7">
        <v>46.686999999999998</v>
      </c>
      <c r="Q181" s="7">
        <v>-89.229600000000005</v>
      </c>
      <c r="R181" s="21">
        <v>0</v>
      </c>
      <c r="S181" s="21">
        <v>684469.69469999999</v>
      </c>
      <c r="T181" s="21">
        <v>4094.000372</v>
      </c>
      <c r="U181" s="21">
        <v>2722892.912</v>
      </c>
      <c r="V181" s="7">
        <v>2722.8929119999998</v>
      </c>
      <c r="W181">
        <v>2042517.2180000001</v>
      </c>
      <c r="X181" s="7">
        <v>2042.517218</v>
      </c>
      <c r="Y181">
        <v>437</v>
      </c>
      <c r="Z181">
        <v>917611.92150000005</v>
      </c>
      <c r="AA181">
        <v>1054523.277</v>
      </c>
      <c r="AB181">
        <v>66.558721930000004</v>
      </c>
      <c r="AC181" t="s">
        <v>39</v>
      </c>
      <c r="AD181">
        <v>229402.9804</v>
      </c>
      <c r="AE181">
        <v>263630.81929999997</v>
      </c>
      <c r="AF181" s="17" t="s">
        <v>40</v>
      </c>
      <c r="AG181">
        <f t="shared" si="8"/>
        <v>1</v>
      </c>
    </row>
    <row r="182" spans="1:34" x14ac:dyDescent="0.3">
      <c r="A182" s="7" t="s">
        <v>236</v>
      </c>
      <c r="B182" s="7" t="s">
        <v>376</v>
      </c>
      <c r="C182" s="8">
        <v>142010012</v>
      </c>
      <c r="E182" s="7" t="s">
        <v>377</v>
      </c>
      <c r="F182" s="7" t="s">
        <v>378</v>
      </c>
      <c r="H182" t="s">
        <v>379</v>
      </c>
      <c r="I182" t="s">
        <v>38</v>
      </c>
      <c r="J182">
        <v>11</v>
      </c>
      <c r="K182">
        <v>1</v>
      </c>
      <c r="L182">
        <v>23</v>
      </c>
      <c r="M182">
        <v>229.55481159999999</v>
      </c>
      <c r="N182">
        <v>634404.14740000002</v>
      </c>
      <c r="O182">
        <v>1</v>
      </c>
      <c r="P182" s="7">
        <v>46.557499999999997</v>
      </c>
      <c r="Q182" s="7">
        <v>-90.415200999999996</v>
      </c>
      <c r="R182" s="21">
        <v>0</v>
      </c>
      <c r="S182" s="21">
        <v>618829.01459999999</v>
      </c>
      <c r="T182" s="21">
        <v>193.08863220000001</v>
      </c>
      <c r="U182" s="21">
        <v>634174.59259999997</v>
      </c>
      <c r="V182" s="7">
        <v>634.17459259999998</v>
      </c>
      <c r="W182">
        <v>15538.66662</v>
      </c>
      <c r="X182" s="7">
        <v>15.538666620000001</v>
      </c>
      <c r="Y182">
        <v>353</v>
      </c>
      <c r="Z182">
        <v>65054.100850000003</v>
      </c>
      <c r="AA182">
        <v>391215.71919999999</v>
      </c>
      <c r="AB182">
        <v>26.666666670000001</v>
      </c>
      <c r="AC182" t="s">
        <v>39</v>
      </c>
      <c r="AD182">
        <v>16263.52521</v>
      </c>
      <c r="AE182">
        <v>97803.929799999998</v>
      </c>
      <c r="AF182" s="17" t="s">
        <v>40</v>
      </c>
      <c r="AG182">
        <f t="shared" si="8"/>
        <v>1</v>
      </c>
      <c r="AH182" t="s">
        <v>380</v>
      </c>
    </row>
    <row r="183" spans="1:34" x14ac:dyDescent="0.3">
      <c r="A183" s="7" t="s">
        <v>236</v>
      </c>
      <c r="B183" s="7" t="s">
        <v>381</v>
      </c>
      <c r="C183" s="8">
        <v>161110032</v>
      </c>
      <c r="E183" s="7" t="s">
        <v>382</v>
      </c>
      <c r="F183" s="7" t="s">
        <v>383</v>
      </c>
      <c r="G183" t="s">
        <v>384</v>
      </c>
      <c r="H183" t="s">
        <v>379</v>
      </c>
      <c r="I183" t="s">
        <v>38</v>
      </c>
      <c r="J183">
        <v>10</v>
      </c>
      <c r="K183">
        <v>1</v>
      </c>
      <c r="L183">
        <v>4</v>
      </c>
      <c r="M183">
        <v>40.96272209</v>
      </c>
      <c r="N183">
        <v>498925.61910000001</v>
      </c>
      <c r="O183">
        <v>9</v>
      </c>
      <c r="P183" s="7">
        <v>46.497497000000003</v>
      </c>
      <c r="Q183" s="7">
        <v>-90.909239999999997</v>
      </c>
      <c r="R183" s="21">
        <v>0</v>
      </c>
      <c r="S183" s="21">
        <v>103580.3124</v>
      </c>
      <c r="T183" s="21">
        <v>8045.6273350000001</v>
      </c>
      <c r="U183" s="21">
        <v>498884.65639999998</v>
      </c>
      <c r="V183" s="7">
        <v>498.88465639999998</v>
      </c>
      <c r="W183">
        <v>403349.97129999998</v>
      </c>
      <c r="X183" s="7">
        <v>403.34997129999999</v>
      </c>
      <c r="Y183">
        <v>331</v>
      </c>
      <c r="Z183">
        <v>397456.60930000001</v>
      </c>
      <c r="AA183">
        <v>440498.05810000002</v>
      </c>
      <c r="AB183">
        <v>68.094274639999995</v>
      </c>
      <c r="AC183" t="s">
        <v>39</v>
      </c>
      <c r="AD183">
        <v>99364.152329999997</v>
      </c>
      <c r="AE183">
        <v>110124.5145</v>
      </c>
      <c r="AF183" s="17" t="s">
        <v>40</v>
      </c>
      <c r="AG183">
        <f t="shared" si="8"/>
        <v>1</v>
      </c>
      <c r="AH183" t="s">
        <v>385</v>
      </c>
    </row>
    <row r="184" spans="1:34" x14ac:dyDescent="0.3">
      <c r="A184" s="7" t="s">
        <v>236</v>
      </c>
      <c r="B184" s="7" t="s">
        <v>381</v>
      </c>
      <c r="C184" s="8">
        <v>167610008</v>
      </c>
      <c r="E184" s="7" t="s">
        <v>348</v>
      </c>
      <c r="F184" s="7" t="s">
        <v>386</v>
      </c>
      <c r="G184" t="s">
        <v>387</v>
      </c>
      <c r="H184" t="s">
        <v>388</v>
      </c>
      <c r="I184" t="s">
        <v>38</v>
      </c>
      <c r="J184">
        <v>9</v>
      </c>
      <c r="K184">
        <v>1</v>
      </c>
      <c r="L184">
        <v>0</v>
      </c>
      <c r="M184">
        <v>39.742741240000001</v>
      </c>
      <c r="N184">
        <v>314389.12109999999</v>
      </c>
      <c r="O184">
        <v>2</v>
      </c>
      <c r="P184" s="7">
        <v>46.746642000000001</v>
      </c>
      <c r="Q184" s="7">
        <v>-91.484572</v>
      </c>
      <c r="R184" s="21">
        <v>0</v>
      </c>
      <c r="S184" s="21">
        <v>25587.100340000001</v>
      </c>
      <c r="T184" s="21">
        <v>1173.17939</v>
      </c>
      <c r="U184" s="21">
        <v>314349.37839999999</v>
      </c>
      <c r="V184" s="7">
        <v>314.34937839999998</v>
      </c>
      <c r="W184">
        <v>289935.45740000001</v>
      </c>
      <c r="X184" s="7">
        <v>289.93545740000002</v>
      </c>
      <c r="Y184">
        <v>254</v>
      </c>
      <c r="Z184">
        <v>258290.43479999999</v>
      </c>
      <c r="AA184">
        <v>268591.11869999999</v>
      </c>
      <c r="AB184">
        <v>74.825581400000004</v>
      </c>
      <c r="AC184" t="s">
        <v>39</v>
      </c>
      <c r="AD184">
        <v>64572.608699999997</v>
      </c>
      <c r="AE184">
        <v>67147.779680000007</v>
      </c>
      <c r="AF184" s="17" t="s">
        <v>40</v>
      </c>
      <c r="AG184">
        <f t="shared" si="8"/>
        <v>1</v>
      </c>
      <c r="AH184" t="s">
        <v>389</v>
      </c>
    </row>
    <row r="185" spans="1:34" x14ac:dyDescent="0.3">
      <c r="A185" s="7" t="s">
        <v>236</v>
      </c>
      <c r="B185" s="7" t="s">
        <v>381</v>
      </c>
      <c r="C185" s="8">
        <v>167910002</v>
      </c>
      <c r="E185" s="7" t="s">
        <v>390</v>
      </c>
      <c r="F185" s="7" t="s">
        <v>391</v>
      </c>
      <c r="G185" t="s">
        <v>392</v>
      </c>
      <c r="I185" t="s">
        <v>38</v>
      </c>
      <c r="J185">
        <v>8</v>
      </c>
      <c r="K185">
        <v>1</v>
      </c>
      <c r="L185">
        <v>4</v>
      </c>
      <c r="M185">
        <v>622.42971369999998</v>
      </c>
      <c r="N185">
        <v>312264.07809999998</v>
      </c>
      <c r="O185">
        <v>1</v>
      </c>
      <c r="P185" s="7">
        <v>46.696689999999997</v>
      </c>
      <c r="Q185" s="7">
        <v>-91.602739999999997</v>
      </c>
      <c r="R185" s="21">
        <v>0</v>
      </c>
      <c r="S185" s="21">
        <v>268398.28480000002</v>
      </c>
      <c r="T185" s="21">
        <v>215.42167699999999</v>
      </c>
      <c r="U185" s="21">
        <v>311641.64840000001</v>
      </c>
      <c r="V185" s="7">
        <v>311.64164840000001</v>
      </c>
      <c r="W185">
        <v>43458.785259999997</v>
      </c>
      <c r="X185" s="7">
        <v>43.458785259999999</v>
      </c>
      <c r="Y185">
        <v>242</v>
      </c>
      <c r="Z185">
        <v>104968.2733</v>
      </c>
      <c r="AA185">
        <v>272208.13860000001</v>
      </c>
      <c r="AB185">
        <v>59.550531909999997</v>
      </c>
      <c r="AC185" t="s">
        <v>39</v>
      </c>
      <c r="AD185">
        <v>26242.068329999998</v>
      </c>
      <c r="AE185">
        <v>68052.034650000001</v>
      </c>
      <c r="AF185" s="17" t="s">
        <v>40</v>
      </c>
      <c r="AG185">
        <f t="shared" si="8"/>
        <v>1</v>
      </c>
      <c r="AH185" t="s">
        <v>393</v>
      </c>
    </row>
    <row r="186" spans="1:34" x14ac:dyDescent="0.3">
      <c r="A186" s="7" t="s">
        <v>236</v>
      </c>
      <c r="B186" s="7" t="s">
        <v>381</v>
      </c>
      <c r="C186" s="8">
        <v>170110001</v>
      </c>
      <c r="E186" s="7" t="s">
        <v>394</v>
      </c>
      <c r="F186" s="7" t="s">
        <v>395</v>
      </c>
      <c r="H186" t="s">
        <v>396</v>
      </c>
      <c r="I186" t="s">
        <v>38</v>
      </c>
      <c r="J186">
        <v>7</v>
      </c>
      <c r="K186">
        <v>1</v>
      </c>
      <c r="L186">
        <v>136</v>
      </c>
      <c r="M186">
        <v>2283.858972</v>
      </c>
      <c r="N186">
        <v>2879.6037449999999</v>
      </c>
      <c r="O186">
        <v>0</v>
      </c>
      <c r="P186" s="7">
        <v>46.561050000000002</v>
      </c>
      <c r="Q186" s="7">
        <v>-91.801826000000005</v>
      </c>
      <c r="R186" s="21">
        <v>0</v>
      </c>
      <c r="S186" s="21">
        <v>0</v>
      </c>
      <c r="T186" s="21">
        <v>0</v>
      </c>
      <c r="U186" s="21">
        <v>595.74477300000001</v>
      </c>
      <c r="V186" s="7">
        <v>0.59574477299999995</v>
      </c>
      <c r="W186">
        <v>595.74477300000001</v>
      </c>
      <c r="X186" s="7">
        <v>0.59574477299999995</v>
      </c>
      <c r="Y186">
        <v>220</v>
      </c>
      <c r="Z186">
        <v>10218.344429999999</v>
      </c>
      <c r="AA186">
        <v>10218.344429999999</v>
      </c>
      <c r="AB186">
        <v>54.399350650000002</v>
      </c>
      <c r="AC186" t="s">
        <v>39</v>
      </c>
      <c r="AD186">
        <v>2554.586108</v>
      </c>
      <c r="AE186">
        <v>2554.586108</v>
      </c>
      <c r="AF186" s="17" t="s">
        <v>40</v>
      </c>
      <c r="AG186">
        <f t="shared" si="8"/>
        <v>1</v>
      </c>
      <c r="AH186" t="s">
        <v>397</v>
      </c>
    </row>
    <row r="187" spans="1:34" x14ac:dyDescent="0.3">
      <c r="A187" s="7" t="s">
        <v>236</v>
      </c>
      <c r="B187" s="7" t="s">
        <v>381</v>
      </c>
      <c r="C187" s="8">
        <v>170310001</v>
      </c>
      <c r="E187" s="7" t="s">
        <v>398</v>
      </c>
      <c r="F187" s="7" t="s">
        <v>399</v>
      </c>
      <c r="I187" t="s">
        <v>38</v>
      </c>
      <c r="J187">
        <v>6</v>
      </c>
      <c r="K187">
        <v>1</v>
      </c>
      <c r="L187">
        <v>3</v>
      </c>
      <c r="M187">
        <v>2467.554388</v>
      </c>
      <c r="N187">
        <v>126986.97749999999</v>
      </c>
      <c r="O187">
        <v>1</v>
      </c>
      <c r="P187" s="7">
        <v>46.646586999999997</v>
      </c>
      <c r="Q187" s="7">
        <v>-91.805131000000003</v>
      </c>
      <c r="R187" s="21">
        <v>0</v>
      </c>
      <c r="S187" s="21">
        <v>94434.30442</v>
      </c>
      <c r="T187" s="21">
        <v>1709.59564</v>
      </c>
      <c r="U187" s="21">
        <v>124519.4231</v>
      </c>
      <c r="V187" s="7">
        <v>124.5194231</v>
      </c>
      <c r="W187">
        <v>31794.714329999999</v>
      </c>
      <c r="X187" s="7">
        <v>31.794714330000001</v>
      </c>
      <c r="Y187">
        <v>216</v>
      </c>
      <c r="Z187">
        <v>74238.021519999995</v>
      </c>
      <c r="AA187">
        <v>143682.37839999999</v>
      </c>
      <c r="AB187">
        <v>62.998073220000002</v>
      </c>
      <c r="AC187" t="s">
        <v>39</v>
      </c>
      <c r="AD187">
        <v>18559.505379999999</v>
      </c>
      <c r="AE187">
        <v>35920.594599999997</v>
      </c>
      <c r="AF187" s="17" t="s">
        <v>40</v>
      </c>
      <c r="AG187">
        <f t="shared" si="8"/>
        <v>1</v>
      </c>
      <c r="AH187" t="s">
        <v>400</v>
      </c>
    </row>
    <row r="188" spans="1:34" x14ac:dyDescent="0.3">
      <c r="A188" s="7" t="s">
        <v>236</v>
      </c>
      <c r="B188" s="7" t="s">
        <v>401</v>
      </c>
      <c r="C188" s="8">
        <v>171210002</v>
      </c>
      <c r="E188" s="7" t="s">
        <v>402</v>
      </c>
      <c r="F188" s="7" t="s">
        <v>403</v>
      </c>
      <c r="I188" t="s">
        <v>38</v>
      </c>
      <c r="J188">
        <v>5</v>
      </c>
      <c r="K188">
        <v>1</v>
      </c>
      <c r="L188">
        <v>3</v>
      </c>
      <c r="M188">
        <v>60.323814370000001</v>
      </c>
      <c r="N188">
        <v>37095.165249999998</v>
      </c>
      <c r="O188">
        <v>2</v>
      </c>
      <c r="P188" s="7">
        <v>46.51538</v>
      </c>
      <c r="Q188" s="7">
        <v>-92.462881999999993</v>
      </c>
      <c r="R188" s="21">
        <v>0</v>
      </c>
      <c r="S188" s="21">
        <v>10681.88867</v>
      </c>
      <c r="T188" s="21">
        <v>593.18559219999997</v>
      </c>
      <c r="U188" s="21">
        <v>37034.841439999997</v>
      </c>
      <c r="V188" s="7">
        <v>37.034841440000001</v>
      </c>
      <c r="W188">
        <v>26946.138360000001</v>
      </c>
      <c r="X188" s="7">
        <v>26.946138359999999</v>
      </c>
      <c r="Y188">
        <v>197</v>
      </c>
      <c r="Z188">
        <v>94410.220239999995</v>
      </c>
      <c r="AA188">
        <v>110109.4855</v>
      </c>
      <c r="AB188">
        <v>63.838084379999998</v>
      </c>
      <c r="AC188" t="s">
        <v>39</v>
      </c>
      <c r="AD188">
        <v>23602.555059999999</v>
      </c>
      <c r="AE188">
        <v>27527.37138</v>
      </c>
      <c r="AF188" s="17" t="s">
        <v>40</v>
      </c>
      <c r="AG188">
        <f t="shared" si="8"/>
        <v>1</v>
      </c>
    </row>
    <row r="189" spans="1:34" x14ac:dyDescent="0.3">
      <c r="A189" s="7" t="s">
        <v>236</v>
      </c>
      <c r="B189" s="7" t="s">
        <v>401</v>
      </c>
      <c r="C189" s="8">
        <v>172610021</v>
      </c>
      <c r="E189" s="7" t="s">
        <v>404</v>
      </c>
      <c r="F189" s="7" t="s">
        <v>405</v>
      </c>
      <c r="I189" t="s">
        <v>38</v>
      </c>
      <c r="J189">
        <v>4</v>
      </c>
      <c r="K189">
        <v>1</v>
      </c>
      <c r="L189">
        <v>108</v>
      </c>
      <c r="M189">
        <v>375.98924499999998</v>
      </c>
      <c r="N189">
        <v>5591532.3679999998</v>
      </c>
      <c r="O189">
        <v>3</v>
      </c>
      <c r="P189" s="7">
        <v>46.664999999999999</v>
      </c>
      <c r="Q189" s="7">
        <v>-92.293329999999997</v>
      </c>
      <c r="R189" s="21">
        <v>0</v>
      </c>
      <c r="S189" s="21">
        <v>5299864.7549999999</v>
      </c>
      <c r="T189" s="21">
        <v>4207.6811859999998</v>
      </c>
      <c r="U189" s="21">
        <v>5591156.3789999997</v>
      </c>
      <c r="V189" s="7">
        <v>5591.156379</v>
      </c>
      <c r="W189">
        <v>295499.30530000001</v>
      </c>
      <c r="X189" s="7">
        <v>295.4993053</v>
      </c>
      <c r="Y189">
        <v>179</v>
      </c>
      <c r="Z189">
        <v>418569.91259999998</v>
      </c>
      <c r="AA189">
        <v>1735507.18</v>
      </c>
      <c r="AB189">
        <v>71.704918030000002</v>
      </c>
      <c r="AC189" t="s">
        <v>39</v>
      </c>
      <c r="AD189">
        <v>104642.4782</v>
      </c>
      <c r="AE189">
        <v>433876.79499999998</v>
      </c>
      <c r="AF189" s="17" t="s">
        <v>40</v>
      </c>
      <c r="AG189">
        <f t="shared" si="8"/>
        <v>1</v>
      </c>
    </row>
    <row r="190" spans="1:34" x14ac:dyDescent="0.3">
      <c r="A190" s="7" t="s">
        <v>236</v>
      </c>
      <c r="B190" s="7" t="s">
        <v>401</v>
      </c>
      <c r="C190" s="8">
        <v>181610002</v>
      </c>
      <c r="E190" s="7" t="s">
        <v>406</v>
      </c>
      <c r="F190" s="7" t="s">
        <v>407</v>
      </c>
      <c r="I190" t="s">
        <v>38</v>
      </c>
      <c r="J190">
        <v>3</v>
      </c>
      <c r="K190">
        <v>1</v>
      </c>
      <c r="L190">
        <v>10</v>
      </c>
      <c r="M190">
        <v>167.06348689999999</v>
      </c>
      <c r="N190">
        <v>53001.219510000003</v>
      </c>
      <c r="O190">
        <v>1</v>
      </c>
      <c r="P190" s="7">
        <v>46.900919999999999</v>
      </c>
      <c r="Q190" s="7">
        <v>-91.894509999999997</v>
      </c>
      <c r="R190" s="21">
        <v>0</v>
      </c>
      <c r="S190" s="21">
        <v>3969.6782499999999</v>
      </c>
      <c r="T190" s="21">
        <v>279.74494320000002</v>
      </c>
      <c r="U190" s="21">
        <v>52834.156020000002</v>
      </c>
      <c r="V190" s="7">
        <v>52.834156020000002</v>
      </c>
      <c r="W190">
        <v>49144.222719999998</v>
      </c>
      <c r="X190" s="7">
        <v>49.144222720000002</v>
      </c>
      <c r="Y190">
        <v>148</v>
      </c>
      <c r="Z190">
        <v>77452.675390000004</v>
      </c>
      <c r="AA190">
        <v>80213.056779999999</v>
      </c>
      <c r="AB190">
        <v>62.819905779999999</v>
      </c>
      <c r="AC190" t="s">
        <v>61</v>
      </c>
      <c r="AD190">
        <v>19363.168849999998</v>
      </c>
      <c r="AE190">
        <v>20053.264200000001</v>
      </c>
      <c r="AF190" s="17" t="s">
        <v>62</v>
      </c>
      <c r="AG190">
        <f t="shared" si="8"/>
        <v>0</v>
      </c>
    </row>
    <row r="191" spans="1:34" x14ac:dyDescent="0.3">
      <c r="A191" s="7" t="s">
        <v>236</v>
      </c>
      <c r="B191" s="7" t="s">
        <v>401</v>
      </c>
      <c r="C191" s="8">
        <v>183010001</v>
      </c>
      <c r="E191" s="7" t="s">
        <v>408</v>
      </c>
      <c r="F191" s="7" t="s">
        <v>409</v>
      </c>
      <c r="I191" t="s">
        <v>38</v>
      </c>
      <c r="J191">
        <v>2</v>
      </c>
      <c r="K191">
        <v>1</v>
      </c>
      <c r="L191">
        <v>9</v>
      </c>
      <c r="M191">
        <v>291.91121440000001</v>
      </c>
      <c r="N191">
        <v>5279.3256000000001</v>
      </c>
      <c r="O191">
        <v>0</v>
      </c>
      <c r="P191" s="7">
        <v>47.055191000000001</v>
      </c>
      <c r="Q191" s="7">
        <v>-91.722876999999997</v>
      </c>
      <c r="R191" s="21">
        <v>0</v>
      </c>
      <c r="S191" s="21">
        <v>0</v>
      </c>
      <c r="T191" s="21">
        <v>0</v>
      </c>
      <c r="U191" s="21">
        <v>4987.4143860000004</v>
      </c>
      <c r="V191" s="7">
        <v>4.9874143860000002</v>
      </c>
      <c r="W191">
        <v>4987.4143860000004</v>
      </c>
      <c r="X191" s="7">
        <v>4.9874143860000002</v>
      </c>
      <c r="Y191">
        <v>140</v>
      </c>
      <c r="Z191">
        <v>32401.66531</v>
      </c>
      <c r="AA191">
        <v>32401.66531</v>
      </c>
      <c r="AB191">
        <v>59.512729999999998</v>
      </c>
      <c r="AC191" t="s">
        <v>61</v>
      </c>
      <c r="AD191">
        <v>8100.4163280000002</v>
      </c>
      <c r="AE191">
        <v>8100.4163280000002</v>
      </c>
      <c r="AF191" s="17" t="s">
        <v>62</v>
      </c>
      <c r="AG191">
        <f t="shared" si="8"/>
        <v>0</v>
      </c>
    </row>
    <row r="192" spans="1:34" x14ac:dyDescent="0.3">
      <c r="A192" s="7" t="s">
        <v>236</v>
      </c>
      <c r="B192" s="7" t="s">
        <v>401</v>
      </c>
      <c r="C192" s="8">
        <v>183910001</v>
      </c>
      <c r="E192" s="7" t="s">
        <v>410</v>
      </c>
      <c r="F192" s="7" t="s">
        <v>411</v>
      </c>
      <c r="I192" t="s">
        <v>38</v>
      </c>
      <c r="J192">
        <v>1</v>
      </c>
      <c r="K192">
        <v>1</v>
      </c>
      <c r="L192">
        <v>7</v>
      </c>
      <c r="M192">
        <v>41.754399309999997</v>
      </c>
      <c r="N192">
        <v>2419.8682399999998</v>
      </c>
      <c r="O192">
        <v>0</v>
      </c>
      <c r="P192" s="7">
        <v>47.142029999999998</v>
      </c>
      <c r="Q192" s="7">
        <v>-91.661429999999996</v>
      </c>
      <c r="R192" s="21">
        <v>0</v>
      </c>
      <c r="S192" s="21">
        <v>0</v>
      </c>
      <c r="T192" s="21">
        <v>0</v>
      </c>
      <c r="U192" s="21">
        <v>2378.1138409999999</v>
      </c>
      <c r="V192" s="7">
        <v>2.3781138409999998</v>
      </c>
      <c r="W192">
        <v>2378.1138409999999</v>
      </c>
      <c r="X192" s="7">
        <v>2.3781138409999998</v>
      </c>
      <c r="Y192">
        <v>130</v>
      </c>
      <c r="Z192">
        <v>17923.396860000001</v>
      </c>
      <c r="AA192">
        <v>17923.396860000001</v>
      </c>
      <c r="AB192">
        <v>52.648999170000003</v>
      </c>
      <c r="AC192" t="s">
        <v>61</v>
      </c>
      <c r="AD192">
        <v>4480.8492150000002</v>
      </c>
      <c r="AE192">
        <v>4480.8492150000002</v>
      </c>
      <c r="AF192" s="20" t="s">
        <v>62</v>
      </c>
      <c r="AG192">
        <f t="shared" si="8"/>
        <v>0</v>
      </c>
    </row>
    <row r="193" spans="1:33" x14ac:dyDescent="0.3">
      <c r="A193" s="7" t="s">
        <v>236</v>
      </c>
      <c r="B193" s="7" t="s">
        <v>312</v>
      </c>
      <c r="C193" s="8">
        <v>200910001</v>
      </c>
      <c r="E193" s="7" t="s">
        <v>412</v>
      </c>
      <c r="F193" s="7" t="s">
        <v>413</v>
      </c>
      <c r="I193" t="s">
        <v>38</v>
      </c>
      <c r="J193">
        <v>387</v>
      </c>
      <c r="K193">
        <v>3</v>
      </c>
      <c r="L193">
        <v>4</v>
      </c>
      <c r="M193">
        <v>4142.0670559999999</v>
      </c>
      <c r="N193">
        <v>27855.628710000001</v>
      </c>
      <c r="O193">
        <v>0</v>
      </c>
      <c r="P193" s="7">
        <v>46.079732999999997</v>
      </c>
      <c r="Q193" s="7">
        <v>-85.186243000000005</v>
      </c>
      <c r="R193" s="21">
        <v>0</v>
      </c>
      <c r="S193" s="21">
        <v>0</v>
      </c>
      <c r="T193" s="21">
        <v>0</v>
      </c>
      <c r="U193" s="21">
        <v>23713.56165</v>
      </c>
      <c r="V193" s="7">
        <v>23.713561649999999</v>
      </c>
      <c r="W193">
        <v>23713.56165</v>
      </c>
      <c r="X193" s="7">
        <v>23.713561649999999</v>
      </c>
      <c r="Y193">
        <v>838</v>
      </c>
      <c r="Z193">
        <v>63698.883549999999</v>
      </c>
      <c r="AA193">
        <v>63698.883549999999</v>
      </c>
      <c r="AB193">
        <v>71.333333330000002</v>
      </c>
      <c r="AC193" t="s">
        <v>39</v>
      </c>
      <c r="AD193">
        <v>15924.720890000001</v>
      </c>
      <c r="AE193">
        <v>15924.720890000001</v>
      </c>
      <c r="AF193" s="17" t="s">
        <v>40</v>
      </c>
      <c r="AG193">
        <f t="shared" si="8"/>
        <v>1</v>
      </c>
    </row>
    <row r="194" spans="1:33" x14ac:dyDescent="0.3">
      <c r="A194" s="7" t="s">
        <v>236</v>
      </c>
      <c r="B194" s="7" t="s">
        <v>312</v>
      </c>
      <c r="C194" s="8">
        <v>202310003</v>
      </c>
      <c r="E194" s="7" t="s">
        <v>414</v>
      </c>
      <c r="F194" s="7" t="s">
        <v>415</v>
      </c>
      <c r="I194" t="s">
        <v>38</v>
      </c>
      <c r="J194">
        <v>388</v>
      </c>
      <c r="K194">
        <v>3</v>
      </c>
      <c r="L194">
        <v>12</v>
      </c>
      <c r="M194">
        <v>1460.977564</v>
      </c>
      <c r="N194">
        <v>3907.5171300000002</v>
      </c>
      <c r="O194">
        <v>0</v>
      </c>
      <c r="P194" s="7">
        <v>46.198262999999997</v>
      </c>
      <c r="Q194" s="7">
        <v>-85.499815999999996</v>
      </c>
      <c r="R194" s="21">
        <v>0</v>
      </c>
      <c r="S194" s="21">
        <v>0</v>
      </c>
      <c r="T194" s="21">
        <v>0</v>
      </c>
      <c r="U194" s="21">
        <v>2446.5395659999999</v>
      </c>
      <c r="V194" s="7">
        <v>2.4465395660000002</v>
      </c>
      <c r="W194">
        <v>2446.5395659999999</v>
      </c>
      <c r="X194" s="7">
        <v>2.4465395660000002</v>
      </c>
      <c r="Y194">
        <v>850</v>
      </c>
      <c r="Z194">
        <v>27326.72121</v>
      </c>
      <c r="AA194">
        <v>27326.72121</v>
      </c>
      <c r="AB194">
        <v>114.5362233</v>
      </c>
      <c r="AC194" t="s">
        <v>39</v>
      </c>
      <c r="AD194">
        <v>6831.6803030000001</v>
      </c>
      <c r="AE194">
        <v>6831.6803030000001</v>
      </c>
      <c r="AF194" s="17" t="s">
        <v>40</v>
      </c>
      <c r="AG194">
        <f t="shared" si="8"/>
        <v>1</v>
      </c>
    </row>
    <row r="195" spans="1:33" x14ac:dyDescent="0.3">
      <c r="A195" s="7" t="s">
        <v>236</v>
      </c>
      <c r="B195" s="7" t="s">
        <v>312</v>
      </c>
      <c r="C195" s="8">
        <v>204610001</v>
      </c>
      <c r="E195" s="7" t="s">
        <v>416</v>
      </c>
      <c r="F195" s="7" t="s">
        <v>417</v>
      </c>
      <c r="I195" t="s">
        <v>38</v>
      </c>
      <c r="J195">
        <v>389</v>
      </c>
      <c r="K195">
        <v>3</v>
      </c>
      <c r="L195">
        <v>23</v>
      </c>
      <c r="M195">
        <v>906.51021089999995</v>
      </c>
      <c r="N195">
        <v>11277.38643</v>
      </c>
      <c r="O195">
        <v>0</v>
      </c>
      <c r="P195" s="7">
        <v>46.066670000000002</v>
      </c>
      <c r="Q195" s="7">
        <v>-85.816669000000005</v>
      </c>
      <c r="R195" s="21">
        <v>0</v>
      </c>
      <c r="S195" s="21">
        <v>0</v>
      </c>
      <c r="T195" s="21">
        <v>0</v>
      </c>
      <c r="U195" s="21">
        <v>10370.87622</v>
      </c>
      <c r="V195" s="7">
        <v>10.37087622</v>
      </c>
      <c r="W195">
        <v>10370.87622</v>
      </c>
      <c r="X195" s="7">
        <v>10.37087622</v>
      </c>
      <c r="Y195">
        <v>870</v>
      </c>
      <c r="Z195">
        <v>51744.876499999998</v>
      </c>
      <c r="AA195">
        <v>51744.876499999998</v>
      </c>
      <c r="AB195">
        <v>134.9805389</v>
      </c>
      <c r="AC195" t="s">
        <v>39</v>
      </c>
      <c r="AD195">
        <v>12936.219129999999</v>
      </c>
      <c r="AE195">
        <v>12936.219129999999</v>
      </c>
      <c r="AF195" s="17" t="s">
        <v>40</v>
      </c>
      <c r="AG195">
        <f t="shared" si="8"/>
        <v>1</v>
      </c>
    </row>
    <row r="196" spans="1:33" x14ac:dyDescent="0.3">
      <c r="A196" s="7" t="s">
        <v>236</v>
      </c>
      <c r="B196" s="7" t="s">
        <v>312</v>
      </c>
      <c r="C196" s="8">
        <v>204810001</v>
      </c>
      <c r="E196" s="7" t="s">
        <v>418</v>
      </c>
      <c r="F196" s="7" t="s">
        <v>419</v>
      </c>
      <c r="I196" t="s">
        <v>38</v>
      </c>
      <c r="J196">
        <v>390</v>
      </c>
      <c r="K196">
        <v>3</v>
      </c>
      <c r="L196">
        <v>0</v>
      </c>
      <c r="M196">
        <v>4807.3719499999997</v>
      </c>
      <c r="N196">
        <v>23263.969659999999</v>
      </c>
      <c r="O196">
        <v>0</v>
      </c>
      <c r="P196" s="7">
        <v>45.971214000000003</v>
      </c>
      <c r="Q196" s="7">
        <v>-85.948668999999995</v>
      </c>
      <c r="R196" s="21">
        <v>0</v>
      </c>
      <c r="S196" s="21">
        <v>0</v>
      </c>
      <c r="T196" s="21">
        <v>0</v>
      </c>
      <c r="U196" s="21">
        <v>18456.597709999998</v>
      </c>
      <c r="V196" s="7">
        <v>18.45659771</v>
      </c>
      <c r="W196">
        <v>18456.597709999998</v>
      </c>
      <c r="X196" s="7">
        <v>18.45659771</v>
      </c>
      <c r="Y196">
        <v>872</v>
      </c>
      <c r="Z196">
        <v>55781.206579999998</v>
      </c>
      <c r="AA196">
        <v>55781.206579999998</v>
      </c>
      <c r="AB196">
        <v>87.323529410000006</v>
      </c>
      <c r="AC196" t="s">
        <v>39</v>
      </c>
      <c r="AD196">
        <v>13945.30164</v>
      </c>
      <c r="AE196">
        <v>13945.30164</v>
      </c>
      <c r="AF196" s="17" t="s">
        <v>40</v>
      </c>
      <c r="AG196">
        <f t="shared" si="8"/>
        <v>1</v>
      </c>
    </row>
    <row r="197" spans="1:33" x14ac:dyDescent="0.3">
      <c r="A197" s="7" t="s">
        <v>236</v>
      </c>
      <c r="B197" s="7" t="s">
        <v>312</v>
      </c>
      <c r="C197" s="8">
        <v>205010001</v>
      </c>
      <c r="E197" s="7" t="s">
        <v>420</v>
      </c>
      <c r="F197" s="7" t="s">
        <v>421</v>
      </c>
      <c r="I197" t="s">
        <v>38</v>
      </c>
      <c r="J197">
        <v>391</v>
      </c>
      <c r="K197">
        <v>3</v>
      </c>
      <c r="L197">
        <v>15</v>
      </c>
      <c r="M197">
        <v>40.04613689</v>
      </c>
      <c r="N197">
        <v>3934.2196049999998</v>
      </c>
      <c r="O197">
        <v>0</v>
      </c>
      <c r="P197" s="7">
        <v>45.973491000000003</v>
      </c>
      <c r="Q197" s="7">
        <v>-86.028400000000005</v>
      </c>
      <c r="R197" s="21">
        <v>0</v>
      </c>
      <c r="S197" s="21">
        <v>0</v>
      </c>
      <c r="T197" s="21">
        <v>0</v>
      </c>
      <c r="U197" s="21">
        <v>3894.173468</v>
      </c>
      <c r="V197" s="7">
        <v>3.894173468</v>
      </c>
      <c r="W197">
        <v>3894.173468</v>
      </c>
      <c r="X197" s="7">
        <v>3.894173468</v>
      </c>
      <c r="Y197">
        <v>876</v>
      </c>
      <c r="Z197">
        <v>22789.265060000002</v>
      </c>
      <c r="AA197">
        <v>22789.265060000002</v>
      </c>
      <c r="AB197">
        <v>110.3255814</v>
      </c>
      <c r="AC197" t="s">
        <v>39</v>
      </c>
      <c r="AD197">
        <v>5697.3162650000004</v>
      </c>
      <c r="AE197">
        <v>5697.3162650000004</v>
      </c>
      <c r="AF197" s="17" t="s">
        <v>40</v>
      </c>
      <c r="AG197">
        <f t="shared" si="8"/>
        <v>1</v>
      </c>
    </row>
    <row r="198" spans="1:33" x14ac:dyDescent="0.3">
      <c r="A198" s="7" t="s">
        <v>236</v>
      </c>
      <c r="B198" s="7" t="s">
        <v>312</v>
      </c>
      <c r="C198" s="8">
        <v>205910038</v>
      </c>
      <c r="E198" s="7" t="s">
        <v>422</v>
      </c>
      <c r="F198" s="7" t="s">
        <v>423</v>
      </c>
      <c r="I198" t="s">
        <v>38</v>
      </c>
      <c r="J198">
        <v>392</v>
      </c>
      <c r="K198">
        <v>3</v>
      </c>
      <c r="L198">
        <v>54</v>
      </c>
      <c r="M198">
        <v>0</v>
      </c>
      <c r="N198">
        <v>2653899.648</v>
      </c>
      <c r="O198">
        <v>17</v>
      </c>
      <c r="P198" s="7">
        <v>45.966670000000001</v>
      </c>
      <c r="Q198" s="7">
        <v>-86.246669999999995</v>
      </c>
      <c r="R198" s="21">
        <v>0</v>
      </c>
      <c r="S198" s="21">
        <v>896903.37659999996</v>
      </c>
      <c r="T198" s="21">
        <v>7445.1846150000001</v>
      </c>
      <c r="U198" s="21">
        <v>2653899.648</v>
      </c>
      <c r="V198" s="7">
        <v>2653.8996480000001</v>
      </c>
      <c r="W198">
        <v>1764441.456</v>
      </c>
      <c r="X198" s="7">
        <v>1764.441456</v>
      </c>
      <c r="Y198">
        <v>886</v>
      </c>
      <c r="Z198">
        <v>953539.00749999995</v>
      </c>
      <c r="AA198">
        <v>1161682.5619999999</v>
      </c>
      <c r="AB198">
        <v>64.296048749999997</v>
      </c>
      <c r="AC198" t="s">
        <v>39</v>
      </c>
      <c r="AD198">
        <v>238384.7519</v>
      </c>
      <c r="AE198">
        <v>290420.64049999998</v>
      </c>
      <c r="AF198" s="17" t="s">
        <v>40</v>
      </c>
      <c r="AG198">
        <f t="shared" si="8"/>
        <v>1</v>
      </c>
    </row>
    <row r="199" spans="1:33" x14ac:dyDescent="0.3">
      <c r="A199" s="7" t="s">
        <v>236</v>
      </c>
      <c r="B199" s="7" t="s">
        <v>312</v>
      </c>
      <c r="C199" s="8">
        <v>205910058</v>
      </c>
      <c r="E199" s="7" t="s">
        <v>422</v>
      </c>
      <c r="F199" s="7" t="s">
        <v>424</v>
      </c>
      <c r="I199" t="s">
        <v>38</v>
      </c>
      <c r="J199">
        <v>393</v>
      </c>
      <c r="K199">
        <v>3</v>
      </c>
      <c r="L199">
        <v>11</v>
      </c>
      <c r="M199">
        <v>0</v>
      </c>
      <c r="N199">
        <v>456.12637660000001</v>
      </c>
      <c r="O199">
        <v>0</v>
      </c>
      <c r="P199" s="7">
        <v>45.963735999999997</v>
      </c>
      <c r="Q199" s="7">
        <v>-86.250213000000002</v>
      </c>
      <c r="R199" s="21">
        <v>0</v>
      </c>
      <c r="S199" s="21">
        <v>0</v>
      </c>
      <c r="T199" s="21">
        <v>0</v>
      </c>
      <c r="U199" s="21">
        <v>456.12637660000001</v>
      </c>
      <c r="V199" s="7">
        <v>0.45612637700000003</v>
      </c>
      <c r="W199">
        <v>456.12637660000001</v>
      </c>
      <c r="X199" s="7">
        <v>0.45612637700000003</v>
      </c>
      <c r="Y199">
        <v>886</v>
      </c>
      <c r="Z199">
        <v>17540.98458</v>
      </c>
      <c r="AA199">
        <v>17540.98458</v>
      </c>
      <c r="AB199">
        <v>64.296048749999997</v>
      </c>
      <c r="AC199" t="s">
        <v>39</v>
      </c>
      <c r="AD199">
        <v>4385.2461450000001</v>
      </c>
      <c r="AE199">
        <v>4385.2461450000001</v>
      </c>
      <c r="AF199" s="17" t="s">
        <v>40</v>
      </c>
      <c r="AG199">
        <f t="shared" si="8"/>
        <v>1</v>
      </c>
    </row>
    <row r="200" spans="1:33" x14ac:dyDescent="0.3">
      <c r="A200" s="7" t="s">
        <v>236</v>
      </c>
      <c r="B200" s="7" t="s">
        <v>312</v>
      </c>
      <c r="C200" s="8">
        <v>207110001</v>
      </c>
      <c r="E200" s="7" t="s">
        <v>425</v>
      </c>
      <c r="F200" s="7" t="s">
        <v>426</v>
      </c>
      <c r="I200" t="s">
        <v>38</v>
      </c>
      <c r="J200">
        <v>394</v>
      </c>
      <c r="K200">
        <v>3</v>
      </c>
      <c r="L200">
        <v>15</v>
      </c>
      <c r="M200">
        <v>610.77184609999995</v>
      </c>
      <c r="N200">
        <v>6638.3054789999997</v>
      </c>
      <c r="O200">
        <v>0</v>
      </c>
      <c r="P200" s="7">
        <v>45.787785</v>
      </c>
      <c r="Q200" s="7">
        <v>-86.433296999999996</v>
      </c>
      <c r="R200" s="21">
        <v>0</v>
      </c>
      <c r="S200" s="21">
        <v>0</v>
      </c>
      <c r="T200" s="21">
        <v>0</v>
      </c>
      <c r="U200" s="21">
        <v>6027.533633</v>
      </c>
      <c r="V200" s="7">
        <v>6.027533633</v>
      </c>
      <c r="W200">
        <v>6027.533633</v>
      </c>
      <c r="X200" s="7">
        <v>6.027533633</v>
      </c>
      <c r="Y200">
        <v>902</v>
      </c>
      <c r="Z200">
        <v>26147.081419999999</v>
      </c>
      <c r="AA200">
        <v>26147.081419999999</v>
      </c>
      <c r="AB200">
        <v>85.96153846</v>
      </c>
      <c r="AC200" t="s">
        <v>39</v>
      </c>
      <c r="AD200">
        <v>6536.7703549999997</v>
      </c>
      <c r="AE200">
        <v>6536.7703549999997</v>
      </c>
      <c r="AF200" s="17" t="s">
        <v>40</v>
      </c>
      <c r="AG200">
        <f t="shared" si="8"/>
        <v>1</v>
      </c>
    </row>
    <row r="201" spans="1:33" x14ac:dyDescent="0.3">
      <c r="A201" s="7" t="s">
        <v>236</v>
      </c>
      <c r="B201" s="7" t="s">
        <v>312</v>
      </c>
      <c r="C201" s="8">
        <v>211910010</v>
      </c>
      <c r="E201" s="7" t="s">
        <v>427</v>
      </c>
      <c r="F201" s="7" t="s">
        <v>428</v>
      </c>
      <c r="I201" t="s">
        <v>38</v>
      </c>
      <c r="J201">
        <v>395</v>
      </c>
      <c r="K201">
        <v>3</v>
      </c>
      <c r="L201">
        <v>6</v>
      </c>
      <c r="M201">
        <v>621.23875469999996</v>
      </c>
      <c r="N201">
        <v>268559.67259999999</v>
      </c>
      <c r="O201">
        <v>3</v>
      </c>
      <c r="P201" s="7">
        <v>46.178069999999998</v>
      </c>
      <c r="Q201" s="7">
        <v>-86.968751999999995</v>
      </c>
      <c r="R201" s="21">
        <v>0</v>
      </c>
      <c r="S201" s="21">
        <v>81918.605509999994</v>
      </c>
      <c r="T201" s="21">
        <v>2496.1733850000001</v>
      </c>
      <c r="U201" s="21">
        <v>267938.4338</v>
      </c>
      <c r="V201" s="7">
        <v>267.93843379999998</v>
      </c>
      <c r="W201">
        <v>188516.00169999999</v>
      </c>
      <c r="X201" s="7">
        <v>188.5160017</v>
      </c>
      <c r="Y201">
        <v>934</v>
      </c>
      <c r="Z201">
        <v>262341.18459999998</v>
      </c>
      <c r="AA201">
        <v>310971.85259999998</v>
      </c>
      <c r="AB201">
        <v>101.6968202</v>
      </c>
      <c r="AC201" t="s">
        <v>39</v>
      </c>
      <c r="AD201">
        <v>65585.296149999995</v>
      </c>
      <c r="AE201">
        <v>77742.963149999996</v>
      </c>
      <c r="AF201" s="17" t="s">
        <v>40</v>
      </c>
      <c r="AG201">
        <f t="shared" si="8"/>
        <v>1</v>
      </c>
    </row>
    <row r="202" spans="1:33" x14ac:dyDescent="0.3">
      <c r="A202" s="7" t="s">
        <v>236</v>
      </c>
      <c r="B202" s="7" t="s">
        <v>312</v>
      </c>
      <c r="C202" s="8">
        <v>213010001</v>
      </c>
      <c r="E202" s="7" t="s">
        <v>429</v>
      </c>
      <c r="F202" s="7" t="s">
        <v>430</v>
      </c>
      <c r="I202" t="s">
        <v>38</v>
      </c>
      <c r="J202">
        <v>396</v>
      </c>
      <c r="K202">
        <v>3</v>
      </c>
      <c r="L202">
        <v>11</v>
      </c>
      <c r="M202">
        <v>46.20174858</v>
      </c>
      <c r="N202">
        <v>11485.10824</v>
      </c>
      <c r="O202">
        <v>0</v>
      </c>
      <c r="P202" s="7">
        <v>46.108330000000002</v>
      </c>
      <c r="Q202" s="7">
        <v>-87.183329999999998</v>
      </c>
      <c r="R202" s="21">
        <v>0</v>
      </c>
      <c r="S202" s="21">
        <v>0</v>
      </c>
      <c r="T202" s="21">
        <v>0</v>
      </c>
      <c r="U202" s="21">
        <v>11438.906489999999</v>
      </c>
      <c r="V202" s="7">
        <v>11.438906490000001</v>
      </c>
      <c r="W202">
        <v>11438.906489999999</v>
      </c>
      <c r="X202" s="7">
        <v>11.438906490000001</v>
      </c>
      <c r="Y202">
        <v>935</v>
      </c>
      <c r="Z202">
        <v>58872.893830000001</v>
      </c>
      <c r="AA202">
        <v>58872.893830000001</v>
      </c>
      <c r="AB202">
        <v>84.413202929999997</v>
      </c>
      <c r="AC202" t="s">
        <v>39</v>
      </c>
      <c r="AD202">
        <v>14718.223459999999</v>
      </c>
      <c r="AE202">
        <v>14718.223459999999</v>
      </c>
      <c r="AF202" s="17" t="s">
        <v>40</v>
      </c>
      <c r="AG202">
        <f t="shared" si="8"/>
        <v>1</v>
      </c>
    </row>
    <row r="203" spans="1:33" x14ac:dyDescent="0.3">
      <c r="A203" s="7" t="s">
        <v>236</v>
      </c>
      <c r="B203" s="7" t="s">
        <v>312</v>
      </c>
      <c r="C203" s="8">
        <v>213010003</v>
      </c>
      <c r="E203" s="7" t="s">
        <v>429</v>
      </c>
      <c r="F203" s="7" t="s">
        <v>431</v>
      </c>
      <c r="I203" t="s">
        <v>38</v>
      </c>
      <c r="J203">
        <v>397</v>
      </c>
      <c r="K203">
        <v>3</v>
      </c>
      <c r="L203">
        <v>35</v>
      </c>
      <c r="M203">
        <v>23.267921019999999</v>
      </c>
      <c r="N203">
        <v>6635.0533589999995</v>
      </c>
      <c r="O203">
        <v>0</v>
      </c>
      <c r="P203" s="7">
        <v>46.143278000000002</v>
      </c>
      <c r="Q203" s="7">
        <v>-87.201509000000001</v>
      </c>
      <c r="R203" s="21">
        <v>0</v>
      </c>
      <c r="S203" s="21">
        <v>0</v>
      </c>
      <c r="T203" s="21">
        <v>0</v>
      </c>
      <c r="U203" s="21">
        <v>6611.7854379999999</v>
      </c>
      <c r="V203" s="7">
        <v>6.6117854380000001</v>
      </c>
      <c r="W203">
        <v>6611.7854379999999</v>
      </c>
      <c r="X203" s="7">
        <v>6.6117854380000001</v>
      </c>
      <c r="Y203">
        <v>935</v>
      </c>
      <c r="Z203">
        <v>45160.939839999999</v>
      </c>
      <c r="AA203">
        <v>45160.939839999999</v>
      </c>
      <c r="AB203">
        <v>84.413202929999997</v>
      </c>
      <c r="AC203" t="s">
        <v>39</v>
      </c>
      <c r="AD203">
        <v>11290.23496</v>
      </c>
      <c r="AE203">
        <v>11290.23496</v>
      </c>
      <c r="AF203" s="17" t="s">
        <v>40</v>
      </c>
      <c r="AG203">
        <f t="shared" si="8"/>
        <v>1</v>
      </c>
    </row>
    <row r="204" spans="1:33" x14ac:dyDescent="0.3">
      <c r="A204" s="7" t="s">
        <v>236</v>
      </c>
      <c r="B204" s="7" t="s">
        <v>312</v>
      </c>
      <c r="C204" s="8">
        <v>213710001</v>
      </c>
      <c r="E204" s="7" t="s">
        <v>432</v>
      </c>
      <c r="F204" s="7" t="s">
        <v>433</v>
      </c>
      <c r="I204" t="s">
        <v>38</v>
      </c>
      <c r="J204">
        <v>398</v>
      </c>
      <c r="K204">
        <v>3</v>
      </c>
      <c r="L204">
        <v>32</v>
      </c>
      <c r="M204">
        <v>1569.6019699999999</v>
      </c>
      <c r="N204">
        <v>82197.182620000007</v>
      </c>
      <c r="O204">
        <v>1</v>
      </c>
      <c r="P204" s="7">
        <v>45.901718000000002</v>
      </c>
      <c r="Q204" s="7">
        <v>-87.038337999999996</v>
      </c>
      <c r="R204" s="21">
        <v>0</v>
      </c>
      <c r="S204" s="21">
        <v>5536.9305969999996</v>
      </c>
      <c r="T204" s="21">
        <v>1116.8434420000001</v>
      </c>
      <c r="U204" s="21">
        <v>80627.580650000004</v>
      </c>
      <c r="V204" s="7">
        <v>80.627580649999999</v>
      </c>
      <c r="W204">
        <v>76207.493499999997</v>
      </c>
      <c r="X204" s="7">
        <v>76.207493499999998</v>
      </c>
      <c r="Y204">
        <v>939</v>
      </c>
      <c r="Z204">
        <v>135791.23079999999</v>
      </c>
      <c r="AA204">
        <v>139545.41750000001</v>
      </c>
      <c r="AB204">
        <v>129.78579740000001</v>
      </c>
      <c r="AC204" t="s">
        <v>39</v>
      </c>
      <c r="AD204">
        <v>33947.807699999998</v>
      </c>
      <c r="AE204">
        <v>34886.354379999997</v>
      </c>
      <c r="AF204" s="17" t="s">
        <v>40</v>
      </c>
      <c r="AG204">
        <f t="shared" si="8"/>
        <v>1</v>
      </c>
    </row>
    <row r="205" spans="1:33" x14ac:dyDescent="0.3">
      <c r="A205" s="7" t="s">
        <v>236</v>
      </c>
      <c r="B205" s="7" t="s">
        <v>312</v>
      </c>
      <c r="C205" s="8">
        <v>214010007</v>
      </c>
      <c r="E205" s="7" t="s">
        <v>434</v>
      </c>
      <c r="F205" s="7" t="s">
        <v>435</v>
      </c>
      <c r="I205" t="s">
        <v>38</v>
      </c>
      <c r="J205">
        <v>399</v>
      </c>
      <c r="K205">
        <v>3</v>
      </c>
      <c r="L205">
        <v>35</v>
      </c>
      <c r="M205">
        <v>1805.9550850000001</v>
      </c>
      <c r="N205">
        <v>1403898.615</v>
      </c>
      <c r="O205">
        <v>2</v>
      </c>
      <c r="P205" s="7">
        <v>45.796098999999998</v>
      </c>
      <c r="Q205" s="7">
        <v>-87.079699000000005</v>
      </c>
      <c r="R205" s="21">
        <v>0</v>
      </c>
      <c r="S205" s="21">
        <v>1387746.7439999999</v>
      </c>
      <c r="T205" s="21">
        <v>1285.8642789999999</v>
      </c>
      <c r="U205" s="21">
        <v>1402092.66</v>
      </c>
      <c r="V205" s="7">
        <v>1402.09266</v>
      </c>
      <c r="W205">
        <v>15631.780140000001</v>
      </c>
      <c r="X205" s="7">
        <v>15.63178014</v>
      </c>
      <c r="Y205">
        <v>941</v>
      </c>
      <c r="Z205">
        <v>92491.334690000003</v>
      </c>
      <c r="AA205">
        <v>814057.53899999999</v>
      </c>
      <c r="AB205">
        <v>85.093282819999999</v>
      </c>
      <c r="AC205" t="s">
        <v>61</v>
      </c>
      <c r="AD205">
        <v>23122.83367</v>
      </c>
      <c r="AE205">
        <v>203514.3848</v>
      </c>
      <c r="AF205" s="17" t="s">
        <v>62</v>
      </c>
      <c r="AG205">
        <f t="shared" ref="AG205:AG236" si="9">IF(AF205="YES",1,0)</f>
        <v>0</v>
      </c>
    </row>
    <row r="206" spans="1:33" x14ac:dyDescent="0.3">
      <c r="A206" s="7" t="s">
        <v>236</v>
      </c>
      <c r="B206" s="7" t="s">
        <v>312</v>
      </c>
      <c r="C206" s="8">
        <v>216510001</v>
      </c>
      <c r="E206" s="7" t="s">
        <v>436</v>
      </c>
      <c r="F206" s="7" t="s">
        <v>437</v>
      </c>
      <c r="I206" t="s">
        <v>38</v>
      </c>
      <c r="J206">
        <v>400</v>
      </c>
      <c r="K206">
        <v>3</v>
      </c>
      <c r="L206">
        <v>6</v>
      </c>
      <c r="M206">
        <v>317.60369120000001</v>
      </c>
      <c r="N206">
        <v>24279.322649999998</v>
      </c>
      <c r="O206">
        <v>1</v>
      </c>
      <c r="P206" s="7">
        <v>45.530931000000002</v>
      </c>
      <c r="Q206" s="7">
        <v>-87.435638999999995</v>
      </c>
      <c r="R206" s="21">
        <v>0</v>
      </c>
      <c r="S206" s="21">
        <v>18334.34316</v>
      </c>
      <c r="T206" s="21">
        <v>1160.868729</v>
      </c>
      <c r="U206" s="21">
        <v>23961.718959999998</v>
      </c>
      <c r="V206" s="7">
        <v>23.961718959999999</v>
      </c>
      <c r="W206">
        <v>6788.2445280000002</v>
      </c>
      <c r="X206" s="7">
        <v>6.7882445279999999</v>
      </c>
      <c r="Y206">
        <v>955</v>
      </c>
      <c r="Z206">
        <v>55623.962809999997</v>
      </c>
      <c r="AA206">
        <v>102379.66099999999</v>
      </c>
      <c r="AB206">
        <v>162.61728400000001</v>
      </c>
      <c r="AC206" t="s">
        <v>39</v>
      </c>
      <c r="AD206">
        <v>13905.9907</v>
      </c>
      <c r="AE206">
        <v>25594.915249999998</v>
      </c>
      <c r="AF206" s="17" t="s">
        <v>40</v>
      </c>
      <c r="AG206">
        <f t="shared" si="9"/>
        <v>1</v>
      </c>
    </row>
    <row r="207" spans="1:33" x14ac:dyDescent="0.3">
      <c r="A207" s="7" t="s">
        <v>236</v>
      </c>
      <c r="B207" s="7" t="s">
        <v>312</v>
      </c>
      <c r="C207" s="8">
        <v>216510005</v>
      </c>
      <c r="E207" s="7" t="s">
        <v>436</v>
      </c>
      <c r="F207" s="7" t="s">
        <v>438</v>
      </c>
      <c r="I207" t="s">
        <v>38</v>
      </c>
      <c r="J207">
        <v>401</v>
      </c>
      <c r="K207">
        <v>3</v>
      </c>
      <c r="L207">
        <v>53</v>
      </c>
      <c r="M207">
        <v>225.4525696</v>
      </c>
      <c r="N207">
        <v>128323.173</v>
      </c>
      <c r="O207">
        <v>0</v>
      </c>
      <c r="P207" s="7">
        <v>45.699550000000002</v>
      </c>
      <c r="Q207" s="7">
        <v>-87.528760000000005</v>
      </c>
      <c r="R207" s="21">
        <v>0</v>
      </c>
      <c r="S207" s="21">
        <v>0</v>
      </c>
      <c r="T207" s="21">
        <v>0</v>
      </c>
      <c r="U207" s="21">
        <v>128097.72040000001</v>
      </c>
      <c r="V207" s="7">
        <v>128.09772039999999</v>
      </c>
      <c r="W207">
        <v>128097.72040000001</v>
      </c>
      <c r="X207" s="7">
        <v>128.09772039999999</v>
      </c>
      <c r="Y207">
        <v>955</v>
      </c>
      <c r="Z207">
        <v>230334.31090000001</v>
      </c>
      <c r="AA207">
        <v>230334.31090000001</v>
      </c>
      <c r="AB207">
        <v>162.61728400000001</v>
      </c>
      <c r="AC207" t="s">
        <v>39</v>
      </c>
      <c r="AD207">
        <v>57583.577729999997</v>
      </c>
      <c r="AE207">
        <v>57583.577729999997</v>
      </c>
      <c r="AF207" s="17" t="s">
        <v>40</v>
      </c>
      <c r="AG207">
        <f t="shared" si="9"/>
        <v>1</v>
      </c>
    </row>
    <row r="208" spans="1:33" x14ac:dyDescent="0.3">
      <c r="A208" s="7" t="s">
        <v>236</v>
      </c>
      <c r="B208" s="7" t="s">
        <v>312</v>
      </c>
      <c r="C208" s="8">
        <v>216510006</v>
      </c>
      <c r="E208" s="7" t="s">
        <v>436</v>
      </c>
      <c r="F208" s="7" t="s">
        <v>439</v>
      </c>
      <c r="I208" t="s">
        <v>38</v>
      </c>
      <c r="J208">
        <v>402</v>
      </c>
      <c r="K208">
        <v>3</v>
      </c>
      <c r="L208">
        <v>9</v>
      </c>
      <c r="M208">
        <v>201.55783880000001</v>
      </c>
      <c r="N208">
        <v>98340.517110000001</v>
      </c>
      <c r="O208">
        <v>1</v>
      </c>
      <c r="P208" s="7">
        <v>45.428339999999999</v>
      </c>
      <c r="Q208" s="7">
        <v>-87.440809999999999</v>
      </c>
      <c r="R208" s="21">
        <v>0</v>
      </c>
      <c r="S208" s="21">
        <v>1781.698052</v>
      </c>
      <c r="T208" s="21">
        <v>963.68455329999995</v>
      </c>
      <c r="U208" s="21">
        <v>98138.959270000007</v>
      </c>
      <c r="V208" s="7">
        <v>98.138959270000001</v>
      </c>
      <c r="W208">
        <v>97320.945770000006</v>
      </c>
      <c r="X208" s="7">
        <v>97.320945769999994</v>
      </c>
      <c r="Y208">
        <v>957</v>
      </c>
      <c r="Z208">
        <v>155238.84539999999</v>
      </c>
      <c r="AA208">
        <v>155868.62890000001</v>
      </c>
      <c r="AB208">
        <v>162.61728400000001</v>
      </c>
      <c r="AC208" t="s">
        <v>39</v>
      </c>
      <c r="AD208">
        <v>38809.711349999998</v>
      </c>
      <c r="AE208">
        <v>38967.157229999997</v>
      </c>
      <c r="AF208" s="17" t="s">
        <v>40</v>
      </c>
      <c r="AG208">
        <f t="shared" si="9"/>
        <v>1</v>
      </c>
    </row>
    <row r="209" spans="1:34" x14ac:dyDescent="0.3">
      <c r="A209" s="7" t="s">
        <v>236</v>
      </c>
      <c r="B209" s="7" t="s">
        <v>376</v>
      </c>
      <c r="C209" s="8">
        <v>218910084</v>
      </c>
      <c r="E209" s="7" t="s">
        <v>440</v>
      </c>
      <c r="F209" s="7" t="s">
        <v>441</v>
      </c>
      <c r="G209" t="s">
        <v>442</v>
      </c>
      <c r="H209" t="s">
        <v>443</v>
      </c>
      <c r="I209" t="s">
        <v>38</v>
      </c>
      <c r="J209">
        <v>403</v>
      </c>
      <c r="K209">
        <v>3</v>
      </c>
      <c r="L209">
        <v>24</v>
      </c>
      <c r="M209">
        <v>141.28720440000001</v>
      </c>
      <c r="N209">
        <v>7514677.966</v>
      </c>
      <c r="O209">
        <v>1</v>
      </c>
      <c r="P209" s="7">
        <v>45.106163000000002</v>
      </c>
      <c r="Q209" s="7">
        <v>-87.636576000000005</v>
      </c>
      <c r="R209" s="21">
        <v>0</v>
      </c>
      <c r="S209" s="21">
        <v>7512765.3949999996</v>
      </c>
      <c r="T209" s="21">
        <v>1632.669838</v>
      </c>
      <c r="U209" s="21">
        <v>7514536.6789999995</v>
      </c>
      <c r="V209" s="7">
        <v>7514.5366789999998</v>
      </c>
      <c r="W209">
        <v>3403.953634</v>
      </c>
      <c r="X209" s="7">
        <v>3.4039536340000001</v>
      </c>
      <c r="Y209">
        <v>980</v>
      </c>
      <c r="Z209">
        <v>55892.543250000002</v>
      </c>
      <c r="AA209">
        <v>2316366.92</v>
      </c>
      <c r="AB209">
        <v>99.189189189999993</v>
      </c>
      <c r="AC209" t="s">
        <v>39</v>
      </c>
      <c r="AD209">
        <v>13973.13581</v>
      </c>
      <c r="AE209">
        <v>579091.73</v>
      </c>
      <c r="AF209" s="17" t="s">
        <v>40</v>
      </c>
      <c r="AG209">
        <f t="shared" si="9"/>
        <v>1</v>
      </c>
      <c r="AH209" t="s">
        <v>444</v>
      </c>
    </row>
    <row r="210" spans="1:34" x14ac:dyDescent="0.3">
      <c r="A210" s="7" t="s">
        <v>236</v>
      </c>
      <c r="B210" s="7" t="s">
        <v>381</v>
      </c>
      <c r="C210" s="8">
        <v>220010029</v>
      </c>
      <c r="E210" s="7" t="s">
        <v>445</v>
      </c>
      <c r="F210" s="7" t="s">
        <v>446</v>
      </c>
      <c r="H210" t="s">
        <v>447</v>
      </c>
      <c r="I210" t="s">
        <v>38</v>
      </c>
      <c r="J210">
        <v>404</v>
      </c>
      <c r="K210">
        <v>3</v>
      </c>
      <c r="L210">
        <v>12</v>
      </c>
      <c r="M210">
        <v>22.621210810000001</v>
      </c>
      <c r="N210">
        <v>2016728.0460000001</v>
      </c>
      <c r="O210">
        <v>1</v>
      </c>
      <c r="P210" s="7">
        <v>45.054124000000002</v>
      </c>
      <c r="Q210" s="7">
        <v>-87.747716999999994</v>
      </c>
      <c r="R210" s="21">
        <v>0</v>
      </c>
      <c r="S210" s="21">
        <v>1900408.084</v>
      </c>
      <c r="T210" s="21">
        <v>0</v>
      </c>
      <c r="U210" s="21">
        <v>2016705.425</v>
      </c>
      <c r="V210" s="7">
        <v>2016.7054250000001</v>
      </c>
      <c r="W210">
        <v>116297.34080000001</v>
      </c>
      <c r="X210" s="7">
        <v>116.2973408</v>
      </c>
      <c r="Y210">
        <v>988</v>
      </c>
      <c r="Z210">
        <v>259886.0724</v>
      </c>
      <c r="AA210">
        <v>1033052.725</v>
      </c>
      <c r="AB210">
        <v>130.47816090000001</v>
      </c>
      <c r="AC210" t="s">
        <v>39</v>
      </c>
      <c r="AD210">
        <v>64971.518100000001</v>
      </c>
      <c r="AE210">
        <v>258263.1813</v>
      </c>
      <c r="AF210" s="17" t="s">
        <v>40</v>
      </c>
      <c r="AG210">
        <f t="shared" si="9"/>
        <v>1</v>
      </c>
      <c r="AH210" t="s">
        <v>448</v>
      </c>
    </row>
    <row r="211" spans="1:34" x14ac:dyDescent="0.3">
      <c r="A211" s="7" t="s">
        <v>236</v>
      </c>
      <c r="B211" s="7" t="s">
        <v>381</v>
      </c>
      <c r="C211" s="8">
        <v>221610048</v>
      </c>
      <c r="E211" s="7" t="s">
        <v>449</v>
      </c>
      <c r="F211" s="7" t="s">
        <v>450</v>
      </c>
      <c r="H211" t="s">
        <v>451</v>
      </c>
      <c r="I211" t="s">
        <v>38</v>
      </c>
      <c r="J211">
        <v>405</v>
      </c>
      <c r="K211">
        <v>3</v>
      </c>
      <c r="L211">
        <v>30</v>
      </c>
      <c r="M211">
        <v>1342.098452</v>
      </c>
      <c r="N211">
        <v>1317162.1159999999</v>
      </c>
      <c r="O211">
        <v>1</v>
      </c>
      <c r="P211" s="7">
        <v>44.857498999999997</v>
      </c>
      <c r="Q211" s="7">
        <v>-88.052999999999997</v>
      </c>
      <c r="R211" s="21">
        <v>0</v>
      </c>
      <c r="S211" s="21">
        <v>1232829.375</v>
      </c>
      <c r="T211" s="21">
        <v>0</v>
      </c>
      <c r="U211" s="21">
        <v>1315820.0179999999</v>
      </c>
      <c r="V211" s="7">
        <v>1315.8200179999999</v>
      </c>
      <c r="W211">
        <v>82990.642550000004</v>
      </c>
      <c r="X211" s="7">
        <v>82.990642550000004</v>
      </c>
      <c r="Y211">
        <v>1000</v>
      </c>
      <c r="Z211">
        <v>223215.96729999999</v>
      </c>
      <c r="AA211">
        <v>849662.07810000004</v>
      </c>
      <c r="AB211">
        <v>169.3367662</v>
      </c>
      <c r="AC211" t="s">
        <v>39</v>
      </c>
      <c r="AD211">
        <v>55803.991829999999</v>
      </c>
      <c r="AE211">
        <v>212415.51949999999</v>
      </c>
      <c r="AF211" s="17" t="s">
        <v>40</v>
      </c>
      <c r="AG211">
        <f t="shared" si="9"/>
        <v>1</v>
      </c>
      <c r="AH211" t="s">
        <v>452</v>
      </c>
    </row>
    <row r="212" spans="1:34" x14ac:dyDescent="0.3">
      <c r="A212" s="7" t="s">
        <v>236</v>
      </c>
      <c r="B212" s="7" t="s">
        <v>381</v>
      </c>
      <c r="C212" s="8">
        <v>223410001</v>
      </c>
      <c r="E212" s="7" t="s">
        <v>453</v>
      </c>
      <c r="F212" s="7" t="s">
        <v>454</v>
      </c>
      <c r="H212" t="s">
        <v>455</v>
      </c>
      <c r="I212" t="s">
        <v>38</v>
      </c>
      <c r="J212">
        <v>406</v>
      </c>
      <c r="K212">
        <v>3</v>
      </c>
      <c r="L212">
        <v>7</v>
      </c>
      <c r="M212">
        <v>984.72905849999995</v>
      </c>
      <c r="N212">
        <v>3555.295415</v>
      </c>
      <c r="O212">
        <v>0</v>
      </c>
      <c r="P212" s="7">
        <v>44.623598999999999</v>
      </c>
      <c r="Q212" s="7">
        <v>-88.092999000000006</v>
      </c>
      <c r="R212" s="21">
        <v>0</v>
      </c>
      <c r="S212" s="21">
        <v>0</v>
      </c>
      <c r="T212" s="21">
        <v>0</v>
      </c>
      <c r="U212" s="21">
        <v>2570.5663570000002</v>
      </c>
      <c r="V212" s="7">
        <v>2.5705663570000001</v>
      </c>
      <c r="W212">
        <v>2570.5663570000002</v>
      </c>
      <c r="X212" s="7">
        <v>2.5705663570000001</v>
      </c>
      <c r="Y212">
        <v>1028</v>
      </c>
      <c r="Z212">
        <v>29081.851869999999</v>
      </c>
      <c r="AA212">
        <v>29081.851869999999</v>
      </c>
      <c r="AB212">
        <v>232.35899330000001</v>
      </c>
      <c r="AC212" t="s">
        <v>61</v>
      </c>
      <c r="AD212">
        <v>7270.4629679999998</v>
      </c>
      <c r="AE212">
        <v>7270.4629679999998</v>
      </c>
      <c r="AF212" s="17" t="s">
        <v>40</v>
      </c>
      <c r="AG212">
        <f t="shared" si="9"/>
        <v>1</v>
      </c>
      <c r="AH212" t="s">
        <v>456</v>
      </c>
    </row>
    <row r="213" spans="1:34" x14ac:dyDescent="0.3">
      <c r="A213" s="7" t="s">
        <v>236</v>
      </c>
      <c r="B213" s="7" t="s">
        <v>381</v>
      </c>
      <c r="C213" s="8">
        <v>223610001</v>
      </c>
      <c r="E213" s="7" t="s">
        <v>457</v>
      </c>
      <c r="F213" s="7" t="s">
        <v>458</v>
      </c>
      <c r="H213" t="s">
        <v>459</v>
      </c>
      <c r="I213" t="s">
        <v>38</v>
      </c>
      <c r="J213">
        <v>407</v>
      </c>
      <c r="K213">
        <v>3</v>
      </c>
      <c r="L213">
        <v>37</v>
      </c>
      <c r="M213">
        <v>0</v>
      </c>
      <c r="N213">
        <v>1387.0129589999999</v>
      </c>
      <c r="O213">
        <v>0</v>
      </c>
      <c r="P213" s="7">
        <v>44.527456000000001</v>
      </c>
      <c r="Q213" s="7">
        <v>-88.133666000000005</v>
      </c>
      <c r="R213" s="21">
        <v>0</v>
      </c>
      <c r="S213" s="21">
        <v>0</v>
      </c>
      <c r="T213" s="21">
        <v>0</v>
      </c>
      <c r="U213" s="21">
        <v>1387.0129589999999</v>
      </c>
      <c r="V213" s="7">
        <v>1.387012959</v>
      </c>
      <c r="W213">
        <v>1387.0129589999999</v>
      </c>
      <c r="X213" s="7">
        <v>1.387012959</v>
      </c>
      <c r="Y213">
        <v>1031</v>
      </c>
      <c r="Z213">
        <v>24620.877659999998</v>
      </c>
      <c r="AA213">
        <v>24620.877659999998</v>
      </c>
      <c r="AB213">
        <v>240.06036760000001</v>
      </c>
      <c r="AC213" t="s">
        <v>61</v>
      </c>
      <c r="AD213">
        <v>6155.2194149999996</v>
      </c>
      <c r="AE213">
        <v>6155.2194149999996</v>
      </c>
      <c r="AF213" s="17" t="s">
        <v>62</v>
      </c>
      <c r="AG213">
        <f t="shared" si="9"/>
        <v>0</v>
      </c>
      <c r="AH213" t="s">
        <v>460</v>
      </c>
    </row>
    <row r="214" spans="1:34" x14ac:dyDescent="0.3">
      <c r="A214" s="7" t="s">
        <v>236</v>
      </c>
      <c r="B214" s="7" t="s">
        <v>381</v>
      </c>
      <c r="C214" s="8">
        <v>223710269</v>
      </c>
      <c r="E214" s="7" t="s">
        <v>461</v>
      </c>
      <c r="F214" s="7" t="s">
        <v>462</v>
      </c>
      <c r="H214" t="s">
        <v>463</v>
      </c>
      <c r="I214" t="s">
        <v>38</v>
      </c>
      <c r="J214">
        <v>408</v>
      </c>
      <c r="K214">
        <v>3</v>
      </c>
      <c r="L214">
        <v>2</v>
      </c>
      <c r="M214">
        <v>2971.8317219999999</v>
      </c>
      <c r="N214">
        <v>11909923.01</v>
      </c>
      <c r="O214">
        <v>3</v>
      </c>
      <c r="P214" s="7">
        <v>44.316192999999998</v>
      </c>
      <c r="Q214" s="7">
        <v>-88.197498999999993</v>
      </c>
      <c r="R214" s="21">
        <v>0</v>
      </c>
      <c r="S214" s="21">
        <v>11824468.65</v>
      </c>
      <c r="T214" s="21">
        <v>6239.217044</v>
      </c>
      <c r="U214" s="21">
        <v>11906951.18</v>
      </c>
      <c r="V214" s="7">
        <v>11906.95118</v>
      </c>
      <c r="W214">
        <v>88721.746119999996</v>
      </c>
      <c r="X214" s="7">
        <v>88.721746120000006</v>
      </c>
      <c r="Y214">
        <v>1033</v>
      </c>
      <c r="Z214">
        <v>312629.53989999997</v>
      </c>
      <c r="AA214">
        <v>3343741.0929999999</v>
      </c>
      <c r="AB214">
        <v>187.6337078</v>
      </c>
      <c r="AC214" t="s">
        <v>61</v>
      </c>
      <c r="AD214">
        <v>78157.384980000003</v>
      </c>
      <c r="AE214">
        <v>835935.2733</v>
      </c>
      <c r="AF214" s="17" t="s">
        <v>62</v>
      </c>
      <c r="AG214">
        <f t="shared" si="9"/>
        <v>0</v>
      </c>
      <c r="AH214" t="s">
        <v>464</v>
      </c>
    </row>
    <row r="215" spans="1:34" x14ac:dyDescent="0.3">
      <c r="A215" s="7" t="s">
        <v>236</v>
      </c>
      <c r="B215" s="7" t="s">
        <v>381</v>
      </c>
      <c r="C215" s="8">
        <v>227010002</v>
      </c>
      <c r="E215" s="7" t="s">
        <v>465</v>
      </c>
      <c r="F215" s="7" t="s">
        <v>466</v>
      </c>
      <c r="H215" t="s">
        <v>467</v>
      </c>
      <c r="I215" t="s">
        <v>38</v>
      </c>
      <c r="J215">
        <v>409</v>
      </c>
      <c r="K215">
        <v>3</v>
      </c>
      <c r="L215">
        <v>15</v>
      </c>
      <c r="M215">
        <v>845.27192390000005</v>
      </c>
      <c r="N215">
        <v>5379.191707</v>
      </c>
      <c r="O215">
        <v>0</v>
      </c>
      <c r="P215" s="7">
        <v>45.119250000000001</v>
      </c>
      <c r="Q215" s="7">
        <v>-87.236980000000003</v>
      </c>
      <c r="R215" s="21">
        <v>0</v>
      </c>
      <c r="S215" s="21">
        <v>0</v>
      </c>
      <c r="T215" s="21">
        <v>0</v>
      </c>
      <c r="U215" s="21">
        <v>4533.9197830000003</v>
      </c>
      <c r="V215" s="7">
        <v>4.533919783</v>
      </c>
      <c r="W215">
        <v>4533.9197830000003</v>
      </c>
      <c r="X215" s="7">
        <v>4.533919783</v>
      </c>
      <c r="Y215">
        <v>1082</v>
      </c>
      <c r="Z215">
        <v>26895.069599999999</v>
      </c>
      <c r="AA215">
        <v>26895.069599999999</v>
      </c>
      <c r="AB215">
        <v>144.0924637</v>
      </c>
      <c r="AC215" t="s">
        <v>61</v>
      </c>
      <c r="AD215">
        <v>6723.7673999999997</v>
      </c>
      <c r="AE215">
        <v>6723.7673999999997</v>
      </c>
      <c r="AF215" s="17" t="s">
        <v>62</v>
      </c>
      <c r="AG215">
        <f t="shared" si="9"/>
        <v>0</v>
      </c>
      <c r="AH215" t="s">
        <v>468</v>
      </c>
    </row>
    <row r="216" spans="1:34" x14ac:dyDescent="0.3">
      <c r="A216" s="7" t="s">
        <v>236</v>
      </c>
      <c r="B216" s="7" t="s">
        <v>381</v>
      </c>
      <c r="C216" s="8">
        <v>230310003</v>
      </c>
      <c r="E216" s="7" t="s">
        <v>469</v>
      </c>
      <c r="F216" s="7" t="s">
        <v>470</v>
      </c>
      <c r="H216" t="s">
        <v>471</v>
      </c>
      <c r="I216" t="s">
        <v>38</v>
      </c>
      <c r="J216">
        <v>410</v>
      </c>
      <c r="K216">
        <v>3</v>
      </c>
      <c r="L216">
        <v>2</v>
      </c>
      <c r="M216">
        <v>217.97832249999999</v>
      </c>
      <c r="N216">
        <v>48737.212699999996</v>
      </c>
      <c r="O216">
        <v>0</v>
      </c>
      <c r="P216" s="7">
        <v>44.693159999999999</v>
      </c>
      <c r="Q216" s="7">
        <v>-87.490493000000001</v>
      </c>
      <c r="R216" s="21">
        <v>0</v>
      </c>
      <c r="S216" s="21">
        <v>0</v>
      </c>
      <c r="T216" s="21">
        <v>0</v>
      </c>
      <c r="U216" s="21">
        <v>48519.234380000002</v>
      </c>
      <c r="V216" s="7">
        <v>48.51923438</v>
      </c>
      <c r="W216">
        <v>48519.234380000002</v>
      </c>
      <c r="X216" s="7">
        <v>48.51923438</v>
      </c>
      <c r="Y216">
        <v>1116</v>
      </c>
      <c r="Z216">
        <v>131050.3165</v>
      </c>
      <c r="AA216">
        <v>131050.3165</v>
      </c>
      <c r="AB216">
        <v>232.84607159999999</v>
      </c>
      <c r="AC216" t="s">
        <v>61</v>
      </c>
      <c r="AD216">
        <v>32762.579129999998</v>
      </c>
      <c r="AE216">
        <v>32762.579129999998</v>
      </c>
      <c r="AF216" s="17" t="s">
        <v>40</v>
      </c>
      <c r="AG216">
        <f t="shared" si="9"/>
        <v>1</v>
      </c>
      <c r="AH216" t="s">
        <v>472</v>
      </c>
    </row>
    <row r="217" spans="1:34" x14ac:dyDescent="0.3">
      <c r="A217" s="7" t="s">
        <v>236</v>
      </c>
      <c r="B217" s="7" t="s">
        <v>381</v>
      </c>
      <c r="C217" s="8">
        <v>230310007</v>
      </c>
      <c r="E217" s="7" t="s">
        <v>469</v>
      </c>
      <c r="F217" s="7" t="s">
        <v>473</v>
      </c>
      <c r="G217" t="s">
        <v>474</v>
      </c>
      <c r="H217" t="s">
        <v>475</v>
      </c>
      <c r="I217" t="s">
        <v>38</v>
      </c>
      <c r="J217">
        <v>411</v>
      </c>
      <c r="K217">
        <v>3</v>
      </c>
      <c r="L217">
        <v>19</v>
      </c>
      <c r="M217">
        <v>23.61302341</v>
      </c>
      <c r="N217">
        <v>106538.01119999999</v>
      </c>
      <c r="O217">
        <v>1</v>
      </c>
      <c r="P217" s="7">
        <v>44.607590999999999</v>
      </c>
      <c r="Q217" s="7">
        <v>-87.471886999999995</v>
      </c>
      <c r="R217" s="21">
        <v>0</v>
      </c>
      <c r="S217" s="21">
        <v>4097.3288810000004</v>
      </c>
      <c r="T217" s="21">
        <v>2981.1817529999998</v>
      </c>
      <c r="U217" s="21">
        <v>106514.3982</v>
      </c>
      <c r="V217" s="7">
        <v>106.5143982</v>
      </c>
      <c r="W217">
        <v>105398.251</v>
      </c>
      <c r="X217" s="7">
        <v>105.398251</v>
      </c>
      <c r="Y217">
        <v>1116</v>
      </c>
      <c r="Z217">
        <v>190724.29860000001</v>
      </c>
      <c r="AA217">
        <v>191698.58720000001</v>
      </c>
      <c r="AB217">
        <v>232.84607159999999</v>
      </c>
      <c r="AC217" t="s">
        <v>61</v>
      </c>
      <c r="AD217">
        <v>47681.074650000002</v>
      </c>
      <c r="AE217">
        <v>47924.646800000002</v>
      </c>
      <c r="AF217" s="17" t="s">
        <v>40</v>
      </c>
      <c r="AG217">
        <f t="shared" si="9"/>
        <v>1</v>
      </c>
      <c r="AH217" t="s">
        <v>476</v>
      </c>
    </row>
    <row r="218" spans="1:34" x14ac:dyDescent="0.3">
      <c r="A218" s="7" t="s">
        <v>236</v>
      </c>
      <c r="B218" s="7" t="s">
        <v>381</v>
      </c>
      <c r="C218" s="8">
        <v>231310001</v>
      </c>
      <c r="E218" s="7" t="s">
        <v>477</v>
      </c>
      <c r="F218" s="7" t="s">
        <v>478</v>
      </c>
      <c r="I218" t="s">
        <v>38</v>
      </c>
      <c r="J218">
        <v>412</v>
      </c>
      <c r="K218">
        <v>3</v>
      </c>
      <c r="L218">
        <v>28</v>
      </c>
      <c r="M218">
        <v>1034.7018419999999</v>
      </c>
      <c r="N218">
        <v>23911.17786</v>
      </c>
      <c r="O218">
        <v>0</v>
      </c>
      <c r="P218" s="7">
        <v>44.557752999999998</v>
      </c>
      <c r="Q218" s="7">
        <v>-87.611928000000006</v>
      </c>
      <c r="R218" s="21">
        <v>1</v>
      </c>
      <c r="S218" s="21">
        <v>0</v>
      </c>
      <c r="T218" s="21">
        <v>0</v>
      </c>
      <c r="U218" s="21">
        <v>22876.476019999998</v>
      </c>
      <c r="V218" s="7">
        <v>22.876476019999998</v>
      </c>
      <c r="W218">
        <v>22876.476019999998</v>
      </c>
      <c r="X218" s="7">
        <v>22.876476019999998</v>
      </c>
      <c r="Y218">
        <v>1126</v>
      </c>
      <c r="Z218">
        <v>98021.362930000003</v>
      </c>
      <c r="AA218">
        <v>98021.362930000003</v>
      </c>
      <c r="AB218">
        <v>282.81521739999999</v>
      </c>
      <c r="AC218" t="s">
        <v>39</v>
      </c>
      <c r="AD218">
        <v>24505.34073</v>
      </c>
      <c r="AE218">
        <v>24505.34073</v>
      </c>
      <c r="AF218" s="17" t="s">
        <v>40</v>
      </c>
      <c r="AG218">
        <f t="shared" si="9"/>
        <v>1</v>
      </c>
      <c r="AH218" t="s">
        <v>479</v>
      </c>
    </row>
    <row r="219" spans="1:34" x14ac:dyDescent="0.3">
      <c r="A219" s="7" t="s">
        <v>236</v>
      </c>
      <c r="B219" s="7" t="s">
        <v>381</v>
      </c>
      <c r="C219" s="8">
        <v>231310007</v>
      </c>
      <c r="E219" s="7" t="s">
        <v>477</v>
      </c>
      <c r="F219" s="7" t="s">
        <v>480</v>
      </c>
      <c r="G219" t="s">
        <v>481</v>
      </c>
      <c r="H219" t="s">
        <v>482</v>
      </c>
      <c r="I219" t="s">
        <v>38</v>
      </c>
      <c r="J219">
        <v>413</v>
      </c>
      <c r="K219">
        <v>3</v>
      </c>
      <c r="L219">
        <v>19</v>
      </c>
      <c r="M219">
        <v>281.80579499999999</v>
      </c>
      <c r="N219">
        <v>423209.92570000002</v>
      </c>
      <c r="O219">
        <v>5</v>
      </c>
      <c r="P219" s="7">
        <v>44.463303000000003</v>
      </c>
      <c r="Q219" s="7">
        <v>-87.559055999999998</v>
      </c>
      <c r="R219" s="21">
        <v>0</v>
      </c>
      <c r="S219" s="21">
        <v>124440.63770000001</v>
      </c>
      <c r="T219" s="21">
        <v>4287.9355969999997</v>
      </c>
      <c r="U219" s="21">
        <v>422928.11989999999</v>
      </c>
      <c r="V219" s="7">
        <v>422.92811990000001</v>
      </c>
      <c r="W219">
        <v>302775.4178</v>
      </c>
      <c r="X219" s="7">
        <v>302.77541780000001</v>
      </c>
      <c r="Y219">
        <v>1126</v>
      </c>
      <c r="Z219">
        <v>341902.50309999997</v>
      </c>
      <c r="AA219">
        <v>401892.01650000003</v>
      </c>
      <c r="AB219">
        <v>282.81521739999999</v>
      </c>
      <c r="AC219" t="s">
        <v>39</v>
      </c>
      <c r="AD219">
        <v>85475.625780000002</v>
      </c>
      <c r="AE219">
        <v>100473.00410000001</v>
      </c>
      <c r="AF219" s="17" t="s">
        <v>40</v>
      </c>
      <c r="AG219">
        <f t="shared" si="9"/>
        <v>1</v>
      </c>
      <c r="AH219" t="s">
        <v>483</v>
      </c>
    </row>
    <row r="220" spans="1:34" x14ac:dyDescent="0.3">
      <c r="A220" s="7" t="s">
        <v>236</v>
      </c>
      <c r="B220" s="7" t="s">
        <v>381</v>
      </c>
      <c r="C220" s="8">
        <v>233910003</v>
      </c>
      <c r="E220" s="7" t="s">
        <v>484</v>
      </c>
      <c r="F220" s="7" t="s">
        <v>485</v>
      </c>
      <c r="G220" t="s">
        <v>486</v>
      </c>
      <c r="H220" t="s">
        <v>487</v>
      </c>
      <c r="I220" t="s">
        <v>38</v>
      </c>
      <c r="J220">
        <v>414</v>
      </c>
      <c r="K220">
        <v>3</v>
      </c>
      <c r="L220">
        <v>12</v>
      </c>
      <c r="M220">
        <v>9.2850366569999991</v>
      </c>
      <c r="N220">
        <v>266583.36300000001</v>
      </c>
      <c r="O220">
        <v>2</v>
      </c>
      <c r="P220" s="7">
        <v>44.238216000000001</v>
      </c>
      <c r="Q220" s="7">
        <v>-87.641677999999999</v>
      </c>
      <c r="R220" s="21">
        <v>0</v>
      </c>
      <c r="S220" s="21">
        <v>256780.92439999999</v>
      </c>
      <c r="T220" s="21">
        <v>764.32097339999996</v>
      </c>
      <c r="U220" s="21">
        <v>266574.07799999998</v>
      </c>
      <c r="V220" s="7">
        <v>266.57407799999999</v>
      </c>
      <c r="W220">
        <v>10557.474490000001</v>
      </c>
      <c r="X220" s="7">
        <v>10.557474490000001</v>
      </c>
      <c r="Y220">
        <v>1146</v>
      </c>
      <c r="Z220">
        <v>72835.956059999997</v>
      </c>
      <c r="AA220">
        <v>347230.598</v>
      </c>
      <c r="AB220">
        <v>236.45559080000001</v>
      </c>
      <c r="AC220" t="s">
        <v>61</v>
      </c>
      <c r="AD220">
        <v>18208.989020000001</v>
      </c>
      <c r="AE220">
        <v>86807.6495</v>
      </c>
      <c r="AF220" s="17" t="s">
        <v>40</v>
      </c>
      <c r="AG220">
        <f t="shared" si="9"/>
        <v>1</v>
      </c>
      <c r="AH220" t="s">
        <v>488</v>
      </c>
    </row>
    <row r="221" spans="1:34" x14ac:dyDescent="0.3">
      <c r="A221" s="7" t="s">
        <v>236</v>
      </c>
      <c r="B221" s="7" t="s">
        <v>381</v>
      </c>
      <c r="C221" s="8">
        <v>234210008</v>
      </c>
      <c r="E221" s="7" t="s">
        <v>489</v>
      </c>
      <c r="F221" s="7" t="s">
        <v>490</v>
      </c>
      <c r="H221" t="s">
        <v>491</v>
      </c>
      <c r="I221" t="s">
        <v>38</v>
      </c>
      <c r="J221">
        <v>415</v>
      </c>
      <c r="K221">
        <v>3</v>
      </c>
      <c r="L221">
        <v>14</v>
      </c>
      <c r="M221">
        <v>1026.178324</v>
      </c>
      <c r="N221">
        <v>527813.58840000001</v>
      </c>
      <c r="O221">
        <v>7</v>
      </c>
      <c r="P221" s="7">
        <v>44.175699000000002</v>
      </c>
      <c r="Q221" s="7">
        <v>-87.650699000000003</v>
      </c>
      <c r="R221" s="21">
        <v>0</v>
      </c>
      <c r="S221" s="21">
        <v>145339.774</v>
      </c>
      <c r="T221" s="21">
        <v>4337.4080110000004</v>
      </c>
      <c r="U221" s="21">
        <v>526787.41009999998</v>
      </c>
      <c r="V221" s="7">
        <v>526.78741009999999</v>
      </c>
      <c r="W221">
        <v>385785.04399999999</v>
      </c>
      <c r="X221" s="7">
        <v>385.78504400000003</v>
      </c>
      <c r="Y221">
        <v>1146</v>
      </c>
      <c r="Z221">
        <v>415207.4425</v>
      </c>
      <c r="AA221">
        <v>482730.68440000003</v>
      </c>
      <c r="AB221">
        <v>236.45559080000001</v>
      </c>
      <c r="AC221" t="s">
        <v>61</v>
      </c>
      <c r="AD221">
        <v>103801.8606</v>
      </c>
      <c r="AE221">
        <v>120682.67110000001</v>
      </c>
      <c r="AF221" s="17" t="s">
        <v>62</v>
      </c>
      <c r="AG221">
        <f t="shared" si="9"/>
        <v>0</v>
      </c>
      <c r="AH221" t="s">
        <v>492</v>
      </c>
    </row>
    <row r="222" spans="1:34" x14ac:dyDescent="0.3">
      <c r="A222" s="7" t="s">
        <v>236</v>
      </c>
      <c r="B222" s="7" t="s">
        <v>381</v>
      </c>
      <c r="C222" s="8">
        <v>234610003</v>
      </c>
      <c r="E222" s="7" t="s">
        <v>493</v>
      </c>
      <c r="F222" s="7" t="s">
        <v>494</v>
      </c>
      <c r="H222" t="s">
        <v>495</v>
      </c>
      <c r="I222" t="s">
        <v>38</v>
      </c>
      <c r="J222">
        <v>416</v>
      </c>
      <c r="K222">
        <v>3</v>
      </c>
      <c r="L222">
        <v>11</v>
      </c>
      <c r="M222">
        <v>783.83080229999996</v>
      </c>
      <c r="N222">
        <v>890592.83649999998</v>
      </c>
      <c r="O222">
        <v>5</v>
      </c>
      <c r="P222" s="7">
        <v>44.093046000000001</v>
      </c>
      <c r="Q222" s="7">
        <v>-87.862764999999996</v>
      </c>
      <c r="R222" s="21">
        <v>0</v>
      </c>
      <c r="S222" s="21">
        <v>406789.40549999999</v>
      </c>
      <c r="T222" s="21">
        <v>5679.0590190000003</v>
      </c>
      <c r="U222" s="21">
        <v>889809.00569999998</v>
      </c>
      <c r="V222" s="7">
        <v>889.80900569999994</v>
      </c>
      <c r="W222">
        <v>488698.6593</v>
      </c>
      <c r="X222" s="7">
        <v>488.69865929999997</v>
      </c>
      <c r="Y222">
        <v>1152</v>
      </c>
      <c r="Z222">
        <v>506386.96639999998</v>
      </c>
      <c r="AA222">
        <v>676656.38170000003</v>
      </c>
      <c r="AB222">
        <v>235.37274429999999</v>
      </c>
      <c r="AC222" t="s">
        <v>61</v>
      </c>
      <c r="AD222">
        <v>126596.74159999999</v>
      </c>
      <c r="AE222">
        <v>169164.09539999999</v>
      </c>
      <c r="AF222" s="17" t="s">
        <v>62</v>
      </c>
      <c r="AG222">
        <f t="shared" si="9"/>
        <v>0</v>
      </c>
      <c r="AH222" t="s">
        <v>492</v>
      </c>
    </row>
    <row r="223" spans="1:34" x14ac:dyDescent="0.3">
      <c r="A223" s="7" t="s">
        <v>236</v>
      </c>
      <c r="B223" s="7" t="s">
        <v>381</v>
      </c>
      <c r="C223" s="8">
        <v>236310002</v>
      </c>
      <c r="E223" s="7" t="s">
        <v>496</v>
      </c>
      <c r="F223" s="7" t="s">
        <v>497</v>
      </c>
      <c r="I223" t="s">
        <v>38</v>
      </c>
      <c r="J223">
        <v>417</v>
      </c>
      <c r="K223">
        <v>3</v>
      </c>
      <c r="L223">
        <v>8</v>
      </c>
      <c r="M223">
        <v>2461.4862309999999</v>
      </c>
      <c r="N223">
        <v>22975.471610000001</v>
      </c>
      <c r="O223">
        <v>0</v>
      </c>
      <c r="P223" s="7">
        <v>43.936908000000003</v>
      </c>
      <c r="Q223" s="7">
        <v>-87.842484999999996</v>
      </c>
      <c r="R223" s="21">
        <v>0</v>
      </c>
      <c r="S223" s="21">
        <v>0</v>
      </c>
      <c r="T223" s="21">
        <v>0</v>
      </c>
      <c r="U223" s="21">
        <v>20513.985379999998</v>
      </c>
      <c r="V223" s="7">
        <v>20.513985380000001</v>
      </c>
      <c r="W223">
        <v>20513.985379999998</v>
      </c>
      <c r="X223" s="7">
        <v>20.513985380000001</v>
      </c>
      <c r="Y223">
        <v>1174</v>
      </c>
      <c r="Z223">
        <v>81985.154410000003</v>
      </c>
      <c r="AA223">
        <v>81985.154410000003</v>
      </c>
      <c r="AB223">
        <v>243.48791460000001</v>
      </c>
      <c r="AC223" t="s">
        <v>61</v>
      </c>
      <c r="AD223">
        <v>20496.2886</v>
      </c>
      <c r="AE223">
        <v>20496.2886</v>
      </c>
      <c r="AF223" s="17" t="s">
        <v>62</v>
      </c>
      <c r="AG223">
        <f t="shared" si="9"/>
        <v>0</v>
      </c>
      <c r="AH223" t="s">
        <v>498</v>
      </c>
    </row>
    <row r="224" spans="1:34" x14ac:dyDescent="0.3">
      <c r="A224" s="7" t="s">
        <v>236</v>
      </c>
      <c r="B224" s="7" t="s">
        <v>381</v>
      </c>
      <c r="C224" s="8">
        <v>236510017</v>
      </c>
      <c r="E224" s="7" t="s">
        <v>499</v>
      </c>
      <c r="F224" s="7" t="s">
        <v>500</v>
      </c>
      <c r="H224" t="s">
        <v>501</v>
      </c>
      <c r="I224" t="s">
        <v>38</v>
      </c>
      <c r="J224">
        <v>418</v>
      </c>
      <c r="K224">
        <v>3</v>
      </c>
      <c r="L224">
        <v>13</v>
      </c>
      <c r="M224">
        <v>1591.3972080000001</v>
      </c>
      <c r="N224">
        <v>874972.03220000002</v>
      </c>
      <c r="O224">
        <v>1</v>
      </c>
      <c r="P224" s="7">
        <v>43.732100000000003</v>
      </c>
      <c r="Q224" s="7">
        <v>-87.782300000000006</v>
      </c>
      <c r="R224" s="21">
        <v>0</v>
      </c>
      <c r="S224" s="21">
        <v>872284.45799999998</v>
      </c>
      <c r="T224" s="21">
        <v>1411.0869210000001</v>
      </c>
      <c r="U224" s="21">
        <v>873380.63500000001</v>
      </c>
      <c r="V224" s="7">
        <v>873.38063499999998</v>
      </c>
      <c r="W224">
        <v>2507.2639129999998</v>
      </c>
      <c r="X224" s="7">
        <v>2.5072639130000001</v>
      </c>
      <c r="Y224">
        <v>1176</v>
      </c>
      <c r="Z224">
        <v>38229.90468</v>
      </c>
      <c r="AA224">
        <v>648590.17339999997</v>
      </c>
      <c r="AB224">
        <v>231.3554724</v>
      </c>
      <c r="AC224" t="s">
        <v>61</v>
      </c>
      <c r="AD224">
        <v>9557.4761699999999</v>
      </c>
      <c r="AE224">
        <v>162147.5434</v>
      </c>
      <c r="AF224" s="17" t="s">
        <v>62</v>
      </c>
      <c r="AG224">
        <f t="shared" si="9"/>
        <v>0</v>
      </c>
      <c r="AH224" t="s">
        <v>502</v>
      </c>
    </row>
    <row r="225" spans="1:34" x14ac:dyDescent="0.3">
      <c r="A225" s="7" t="s">
        <v>236</v>
      </c>
      <c r="B225" s="7" t="s">
        <v>381</v>
      </c>
      <c r="C225" s="8">
        <v>236710001</v>
      </c>
      <c r="E225" s="7" t="s">
        <v>503</v>
      </c>
      <c r="F225" s="7" t="s">
        <v>504</v>
      </c>
      <c r="H225" t="s">
        <v>505</v>
      </c>
      <c r="I225" t="s">
        <v>38</v>
      </c>
      <c r="J225">
        <v>419</v>
      </c>
      <c r="K225">
        <v>3</v>
      </c>
      <c r="L225">
        <v>4</v>
      </c>
      <c r="M225">
        <v>1231.691421</v>
      </c>
      <c r="N225">
        <v>4649.8363879999997</v>
      </c>
      <c r="O225">
        <v>0</v>
      </c>
      <c r="P225" s="7">
        <v>43.695886000000002</v>
      </c>
      <c r="Q225" s="7">
        <v>-87.720911000000001</v>
      </c>
      <c r="R225" s="21">
        <v>0</v>
      </c>
      <c r="S225" s="21">
        <v>0</v>
      </c>
      <c r="T225" s="21">
        <v>0</v>
      </c>
      <c r="U225" s="21">
        <v>3418.1449670000002</v>
      </c>
      <c r="V225" s="7">
        <v>3.4181449669999999</v>
      </c>
      <c r="W225">
        <v>3418.1449670000002</v>
      </c>
      <c r="X225" s="7">
        <v>3.4181449669999999</v>
      </c>
      <c r="Y225">
        <v>1178</v>
      </c>
      <c r="Z225">
        <v>27510.727050000001</v>
      </c>
      <c r="AA225">
        <v>27510.727050000001</v>
      </c>
      <c r="AB225">
        <v>242.3762988</v>
      </c>
      <c r="AC225" t="s">
        <v>61</v>
      </c>
      <c r="AD225">
        <v>6877.6817629999996</v>
      </c>
      <c r="AE225">
        <v>6877.6817629999996</v>
      </c>
      <c r="AF225" s="17" t="s">
        <v>62</v>
      </c>
      <c r="AG225">
        <f t="shared" si="9"/>
        <v>0</v>
      </c>
    </row>
    <row r="226" spans="1:34" x14ac:dyDescent="0.3">
      <c r="A226" s="7" t="s">
        <v>236</v>
      </c>
      <c r="B226" s="7" t="s">
        <v>381</v>
      </c>
      <c r="C226" s="8">
        <v>238210031</v>
      </c>
      <c r="E226" s="7" t="s">
        <v>506</v>
      </c>
      <c r="F226" s="7" t="s">
        <v>507</v>
      </c>
      <c r="G226" t="s">
        <v>508</v>
      </c>
      <c r="H226" t="s">
        <v>509</v>
      </c>
      <c r="I226" t="s">
        <v>38</v>
      </c>
      <c r="J226">
        <v>420</v>
      </c>
      <c r="K226">
        <v>4</v>
      </c>
      <c r="L226">
        <v>0</v>
      </c>
      <c r="M226">
        <v>108.5342533</v>
      </c>
      <c r="N226">
        <v>867427.73549999995</v>
      </c>
      <c r="O226">
        <v>3</v>
      </c>
      <c r="P226" s="7">
        <v>43.318849999999998</v>
      </c>
      <c r="Q226" s="7">
        <v>-87.949197999999996</v>
      </c>
      <c r="R226" s="21">
        <v>0</v>
      </c>
      <c r="S226" s="21">
        <v>775297.69079999998</v>
      </c>
      <c r="T226" s="21">
        <v>1016.873225</v>
      </c>
      <c r="U226" s="21">
        <v>867319.20120000001</v>
      </c>
      <c r="V226" s="7">
        <v>867.31920119999995</v>
      </c>
      <c r="W226">
        <v>93038.38364</v>
      </c>
      <c r="X226" s="7">
        <v>93.038383640000006</v>
      </c>
      <c r="Y226">
        <v>1192</v>
      </c>
      <c r="Z226">
        <v>245083.88099999999</v>
      </c>
      <c r="AA226">
        <v>721556.00809999998</v>
      </c>
      <c r="AB226">
        <v>236.05981399999999</v>
      </c>
      <c r="AC226" t="s">
        <v>61</v>
      </c>
      <c r="AD226">
        <v>61270.970249999998</v>
      </c>
      <c r="AE226">
        <v>180389.00200000001</v>
      </c>
      <c r="AF226" s="17" t="s">
        <v>62</v>
      </c>
      <c r="AG226">
        <f t="shared" si="9"/>
        <v>0</v>
      </c>
      <c r="AH226" t="s">
        <v>510</v>
      </c>
    </row>
    <row r="227" spans="1:34" x14ac:dyDescent="0.3">
      <c r="A227" s="7" t="s">
        <v>236</v>
      </c>
      <c r="B227" s="7" t="s">
        <v>381</v>
      </c>
      <c r="C227" s="8">
        <v>238210045</v>
      </c>
      <c r="E227" s="7" t="s">
        <v>506</v>
      </c>
      <c r="F227" s="7" t="s">
        <v>511</v>
      </c>
      <c r="G227" t="s">
        <v>512</v>
      </c>
      <c r="H227" t="s">
        <v>513</v>
      </c>
      <c r="I227" t="s">
        <v>38</v>
      </c>
      <c r="J227">
        <v>421</v>
      </c>
      <c r="K227">
        <v>4</v>
      </c>
      <c r="L227">
        <v>0</v>
      </c>
      <c r="M227">
        <v>0</v>
      </c>
      <c r="N227">
        <v>73857.144180000003</v>
      </c>
      <c r="O227">
        <v>1</v>
      </c>
      <c r="P227" s="7">
        <v>43.179659000000001</v>
      </c>
      <c r="Q227" s="7">
        <v>-88.114497999999998</v>
      </c>
      <c r="R227" s="21">
        <v>0</v>
      </c>
      <c r="S227" s="21">
        <v>73592.049540000007</v>
      </c>
      <c r="T227" s="21">
        <v>433.65139019999998</v>
      </c>
      <c r="U227" s="21">
        <v>73857.144180000003</v>
      </c>
      <c r="V227" s="7">
        <v>73.857144180000006</v>
      </c>
      <c r="W227">
        <v>698.74603019999995</v>
      </c>
      <c r="X227" s="7">
        <v>0.69874603000000002</v>
      </c>
      <c r="Y227">
        <v>1192</v>
      </c>
      <c r="Z227">
        <v>23002.23792</v>
      </c>
      <c r="AA227">
        <v>219186.7611</v>
      </c>
      <c r="AB227">
        <v>236.05981399999999</v>
      </c>
      <c r="AC227" t="s">
        <v>61</v>
      </c>
      <c r="AD227">
        <v>5750.5594799999999</v>
      </c>
      <c r="AE227">
        <v>54796.690280000003</v>
      </c>
      <c r="AF227" s="17" t="s">
        <v>62</v>
      </c>
      <c r="AG227">
        <f t="shared" si="9"/>
        <v>0</v>
      </c>
      <c r="AH227" t="s">
        <v>514</v>
      </c>
    </row>
    <row r="228" spans="1:34" x14ac:dyDescent="0.3">
      <c r="A228" s="7" t="s">
        <v>236</v>
      </c>
      <c r="B228" s="7" t="s">
        <v>381</v>
      </c>
      <c r="C228" s="8">
        <v>238210053</v>
      </c>
      <c r="E228" s="7" t="s">
        <v>506</v>
      </c>
      <c r="F228" s="7" t="s">
        <v>515</v>
      </c>
      <c r="G228" t="s">
        <v>516</v>
      </c>
      <c r="I228" t="s">
        <v>38</v>
      </c>
      <c r="J228">
        <v>422</v>
      </c>
      <c r="K228">
        <v>4</v>
      </c>
      <c r="L228">
        <v>5</v>
      </c>
      <c r="M228">
        <v>1919.4938959999999</v>
      </c>
      <c r="N228">
        <v>3179.3185760000001</v>
      </c>
      <c r="O228">
        <v>0</v>
      </c>
      <c r="P228" s="7">
        <v>43.035316000000002</v>
      </c>
      <c r="Q228" s="7">
        <v>-88.011149000000003</v>
      </c>
      <c r="R228" s="21">
        <v>0</v>
      </c>
      <c r="S228" s="21">
        <v>0</v>
      </c>
      <c r="T228" s="21">
        <v>0</v>
      </c>
      <c r="U228" s="21">
        <v>1259.8246799999999</v>
      </c>
      <c r="V228" s="7">
        <v>1.2598246799999999</v>
      </c>
      <c r="W228">
        <v>1259.8246799999999</v>
      </c>
      <c r="X228" s="7">
        <v>1.2598246799999999</v>
      </c>
      <c r="Y228">
        <v>1192</v>
      </c>
      <c r="Z228">
        <v>30590.940289999999</v>
      </c>
      <c r="AA228">
        <v>30590.940289999999</v>
      </c>
      <c r="AB228">
        <v>236.05981399999999</v>
      </c>
      <c r="AC228" t="s">
        <v>61</v>
      </c>
      <c r="AD228">
        <v>7647.7350729999998</v>
      </c>
      <c r="AE228">
        <v>7647.7350729999998</v>
      </c>
      <c r="AF228" s="17" t="s">
        <v>62</v>
      </c>
      <c r="AG228">
        <f t="shared" si="9"/>
        <v>0</v>
      </c>
      <c r="AH228" t="s">
        <v>517</v>
      </c>
    </row>
    <row r="229" spans="1:34" x14ac:dyDescent="0.3">
      <c r="A229" s="7" t="s">
        <v>236</v>
      </c>
      <c r="B229" s="7" t="s">
        <v>381</v>
      </c>
      <c r="C229" s="8">
        <v>238210091</v>
      </c>
      <c r="E229" s="7" t="s">
        <v>506</v>
      </c>
      <c r="F229" s="7" t="s">
        <v>518</v>
      </c>
      <c r="G229" t="s">
        <v>519</v>
      </c>
      <c r="H229" t="s">
        <v>520</v>
      </c>
      <c r="I229" t="s">
        <v>38</v>
      </c>
      <c r="J229">
        <v>423</v>
      </c>
      <c r="K229">
        <v>4</v>
      </c>
      <c r="L229">
        <v>0</v>
      </c>
      <c r="M229">
        <v>104.8167796</v>
      </c>
      <c r="N229">
        <v>251569.47690000001</v>
      </c>
      <c r="O229">
        <v>1</v>
      </c>
      <c r="P229" s="7">
        <v>43.301012</v>
      </c>
      <c r="Q229" s="7">
        <v>-87.969896000000006</v>
      </c>
      <c r="R229" s="21">
        <v>0</v>
      </c>
      <c r="S229" s="21">
        <v>251093.6759</v>
      </c>
      <c r="T229" s="21">
        <v>113.96242340000001</v>
      </c>
      <c r="U229" s="21">
        <v>251464.66010000001</v>
      </c>
      <c r="V229" s="7">
        <v>251.4646601</v>
      </c>
      <c r="W229">
        <v>484.9466438</v>
      </c>
      <c r="X229" s="7">
        <v>0.48494664399999998</v>
      </c>
      <c r="Y229">
        <v>1192</v>
      </c>
      <c r="Z229">
        <v>19277.156989999999</v>
      </c>
      <c r="AA229">
        <v>396445.57799999998</v>
      </c>
      <c r="AB229">
        <v>236.05981399999999</v>
      </c>
      <c r="AC229" t="s">
        <v>61</v>
      </c>
      <c r="AD229">
        <v>4819.289248</v>
      </c>
      <c r="AE229">
        <v>99111.394499999995</v>
      </c>
      <c r="AF229" s="17" t="s">
        <v>62</v>
      </c>
      <c r="AG229">
        <f t="shared" si="9"/>
        <v>0</v>
      </c>
      <c r="AH229" t="s">
        <v>521</v>
      </c>
    </row>
    <row r="230" spans="1:34" x14ac:dyDescent="0.3">
      <c r="A230" s="7" t="s">
        <v>236</v>
      </c>
      <c r="B230" s="7" t="s">
        <v>381</v>
      </c>
      <c r="C230" s="8">
        <v>238710001</v>
      </c>
      <c r="E230" s="7" t="s">
        <v>522</v>
      </c>
      <c r="F230" s="7" t="s">
        <v>523</v>
      </c>
      <c r="G230" t="s">
        <v>524</v>
      </c>
      <c r="H230" t="s">
        <v>525</v>
      </c>
      <c r="I230" t="s">
        <v>38</v>
      </c>
      <c r="J230">
        <v>424</v>
      </c>
      <c r="K230">
        <v>4</v>
      </c>
      <c r="L230">
        <v>11</v>
      </c>
      <c r="M230">
        <v>0</v>
      </c>
      <c r="N230">
        <v>72595.235050000003</v>
      </c>
      <c r="O230">
        <v>0</v>
      </c>
      <c r="P230" s="7">
        <v>42.912298999999997</v>
      </c>
      <c r="Q230" s="7">
        <v>-87.853399999999993</v>
      </c>
      <c r="R230" s="21">
        <v>0</v>
      </c>
      <c r="S230" s="21">
        <v>0</v>
      </c>
      <c r="T230" s="21">
        <v>0</v>
      </c>
      <c r="U230" s="21">
        <v>72595.235050000003</v>
      </c>
      <c r="V230" s="7">
        <v>72.595235049999999</v>
      </c>
      <c r="W230">
        <v>72595.235050000003</v>
      </c>
      <c r="X230" s="7">
        <v>72.595235049999999</v>
      </c>
      <c r="Y230">
        <v>1194</v>
      </c>
      <c r="Z230">
        <v>129322.83199999999</v>
      </c>
      <c r="AA230">
        <v>129322.83199999999</v>
      </c>
      <c r="AB230">
        <v>255.2669741</v>
      </c>
      <c r="AC230" t="s">
        <v>61</v>
      </c>
      <c r="AD230">
        <v>32330.707999999999</v>
      </c>
      <c r="AE230">
        <v>32330.707999999999</v>
      </c>
      <c r="AF230" s="17" t="s">
        <v>62</v>
      </c>
      <c r="AG230">
        <f t="shared" si="9"/>
        <v>0</v>
      </c>
      <c r="AH230" t="s">
        <v>526</v>
      </c>
    </row>
    <row r="231" spans="1:34" x14ac:dyDescent="0.3">
      <c r="A231" s="7" t="s">
        <v>236</v>
      </c>
      <c r="B231" s="7" t="s">
        <v>381</v>
      </c>
      <c r="C231" s="8">
        <v>240010002</v>
      </c>
      <c r="E231" s="7" t="s">
        <v>527</v>
      </c>
      <c r="F231" s="7" t="s">
        <v>528</v>
      </c>
      <c r="H231" t="s">
        <v>529</v>
      </c>
      <c r="I231" t="s">
        <v>38</v>
      </c>
      <c r="J231">
        <v>425</v>
      </c>
      <c r="K231">
        <v>4</v>
      </c>
      <c r="L231">
        <v>11</v>
      </c>
      <c r="M231">
        <v>4152.7447220000004</v>
      </c>
      <c r="N231">
        <v>455101.55190000002</v>
      </c>
      <c r="O231">
        <v>2</v>
      </c>
      <c r="P231" s="7">
        <v>42.752299000000001</v>
      </c>
      <c r="Q231" s="7">
        <v>-87.823498999999998</v>
      </c>
      <c r="R231" s="21">
        <v>0</v>
      </c>
      <c r="S231" s="21">
        <v>4680.9227220000002</v>
      </c>
      <c r="T231" s="21">
        <v>2348.1944680000001</v>
      </c>
      <c r="U231" s="21">
        <v>450948.80719999998</v>
      </c>
      <c r="V231" s="7">
        <v>450.94880719999998</v>
      </c>
      <c r="W231">
        <v>448616.07890000002</v>
      </c>
      <c r="X231" s="7">
        <v>448.61607889999999</v>
      </c>
      <c r="Y231">
        <v>1202</v>
      </c>
      <c r="Z231">
        <v>423598.48300000001</v>
      </c>
      <c r="AA231">
        <v>424662.47409999999</v>
      </c>
      <c r="AB231">
        <v>251.5291402</v>
      </c>
      <c r="AC231" t="s">
        <v>61</v>
      </c>
      <c r="AD231">
        <v>105899.6208</v>
      </c>
      <c r="AE231">
        <v>106165.6185</v>
      </c>
      <c r="AF231" s="17" t="s">
        <v>62</v>
      </c>
      <c r="AG231">
        <f t="shared" si="9"/>
        <v>0</v>
      </c>
      <c r="AH231" t="s">
        <v>530</v>
      </c>
    </row>
    <row r="232" spans="1:34" x14ac:dyDescent="0.3">
      <c r="A232" s="7" t="s">
        <v>236</v>
      </c>
      <c r="B232" s="7" t="s">
        <v>381</v>
      </c>
      <c r="C232" s="8">
        <v>240210001</v>
      </c>
      <c r="E232" s="7" t="s">
        <v>531</v>
      </c>
      <c r="F232" s="7" t="s">
        <v>532</v>
      </c>
      <c r="H232" t="s">
        <v>533</v>
      </c>
      <c r="I232" t="s">
        <v>38</v>
      </c>
      <c r="J232">
        <v>426</v>
      </c>
      <c r="K232">
        <v>4</v>
      </c>
      <c r="L232">
        <v>18</v>
      </c>
      <c r="M232">
        <v>40.528527310000001</v>
      </c>
      <c r="N232">
        <v>1287.582171</v>
      </c>
      <c r="O232">
        <v>0</v>
      </c>
      <c r="P232" s="7">
        <v>42.606290000000001</v>
      </c>
      <c r="Q232" s="7">
        <v>-87.866699999999994</v>
      </c>
      <c r="R232" s="21">
        <v>0</v>
      </c>
      <c r="S232" s="21">
        <v>0</v>
      </c>
      <c r="T232" s="21">
        <v>0</v>
      </c>
      <c r="U232" s="21">
        <v>1247.0536440000001</v>
      </c>
      <c r="V232" s="7">
        <v>1.247053644</v>
      </c>
      <c r="W232">
        <v>1247.0536440000001</v>
      </c>
      <c r="X232" s="7">
        <v>1.247053644</v>
      </c>
      <c r="Y232">
        <v>1205</v>
      </c>
      <c r="Z232">
        <v>17280.583869999999</v>
      </c>
      <c r="AA232">
        <v>17280.583869999999</v>
      </c>
      <c r="AB232">
        <v>284.90480819999999</v>
      </c>
      <c r="AC232" t="s">
        <v>61</v>
      </c>
      <c r="AD232">
        <v>4320.1459679999998</v>
      </c>
      <c r="AE232">
        <v>4320.1459679999998</v>
      </c>
      <c r="AF232" s="17" t="s">
        <v>62</v>
      </c>
      <c r="AG232">
        <f t="shared" si="9"/>
        <v>0</v>
      </c>
      <c r="AH232" t="s">
        <v>534</v>
      </c>
    </row>
    <row r="233" spans="1:34" x14ac:dyDescent="0.3">
      <c r="A233" s="7" t="s">
        <v>236</v>
      </c>
      <c r="B233" s="7" t="s">
        <v>312</v>
      </c>
      <c r="C233" s="8">
        <v>243210001</v>
      </c>
      <c r="E233" s="7" t="s">
        <v>535</v>
      </c>
      <c r="F233" s="7" t="s">
        <v>536</v>
      </c>
      <c r="I233" t="s">
        <v>38</v>
      </c>
      <c r="J233">
        <v>494</v>
      </c>
      <c r="K233">
        <v>6</v>
      </c>
      <c r="L233">
        <v>16</v>
      </c>
      <c r="M233">
        <v>14.61524766</v>
      </c>
      <c r="N233">
        <v>3110.9689349999999</v>
      </c>
      <c r="O233">
        <v>0</v>
      </c>
      <c r="P233" s="7">
        <v>45.734439000000002</v>
      </c>
      <c r="Q233" s="7">
        <v>-84.790390000000002</v>
      </c>
      <c r="R233" s="21">
        <v>0</v>
      </c>
      <c r="S233" s="21">
        <v>0</v>
      </c>
      <c r="T233" s="21">
        <v>0</v>
      </c>
      <c r="U233" s="21">
        <v>3096.3536869999998</v>
      </c>
      <c r="V233" s="7">
        <v>3.0963536870000001</v>
      </c>
      <c r="W233">
        <v>3096.3536869999998</v>
      </c>
      <c r="X233" s="7">
        <v>3.0963536870000001</v>
      </c>
      <c r="Y233">
        <v>1405</v>
      </c>
      <c r="Z233">
        <v>22058.825049999999</v>
      </c>
      <c r="AA233">
        <v>22058.825049999999</v>
      </c>
      <c r="AB233">
        <v>116.1676076</v>
      </c>
      <c r="AC233" t="s">
        <v>61</v>
      </c>
      <c r="AD233">
        <v>5514.706263</v>
      </c>
      <c r="AE233">
        <v>5514.706263</v>
      </c>
      <c r="AF233" s="17" t="s">
        <v>62</v>
      </c>
      <c r="AG233">
        <f t="shared" si="9"/>
        <v>0</v>
      </c>
    </row>
    <row r="234" spans="1:34" x14ac:dyDescent="0.3">
      <c r="A234" s="7" t="s">
        <v>236</v>
      </c>
      <c r="B234" s="7" t="s">
        <v>312</v>
      </c>
      <c r="C234" s="8">
        <v>243310001</v>
      </c>
      <c r="E234" s="7" t="s">
        <v>537</v>
      </c>
      <c r="F234" s="7" t="s">
        <v>538</v>
      </c>
      <c r="I234" t="s">
        <v>38</v>
      </c>
      <c r="J234">
        <v>492</v>
      </c>
      <c r="K234">
        <v>6</v>
      </c>
      <c r="L234">
        <v>2</v>
      </c>
      <c r="M234">
        <v>465.26165320000001</v>
      </c>
      <c r="N234">
        <v>60494.572</v>
      </c>
      <c r="O234">
        <v>1</v>
      </c>
      <c r="P234" s="7">
        <v>45.745441</v>
      </c>
      <c r="Q234" s="7">
        <v>-84.829583</v>
      </c>
      <c r="R234" s="21">
        <v>0</v>
      </c>
      <c r="S234" s="21">
        <v>45719.657149999999</v>
      </c>
      <c r="T234" s="21">
        <v>3693.4962409999998</v>
      </c>
      <c r="U234" s="21">
        <v>60029.31035</v>
      </c>
      <c r="V234" s="7">
        <v>60.029310350000003</v>
      </c>
      <c r="W234">
        <v>18003.149440000001</v>
      </c>
      <c r="X234" s="7">
        <v>18.003149440000001</v>
      </c>
      <c r="Y234">
        <v>1403</v>
      </c>
      <c r="Z234">
        <v>64403.2765</v>
      </c>
      <c r="AA234">
        <v>115316.18459999999</v>
      </c>
      <c r="AB234">
        <v>131.80126179999999</v>
      </c>
      <c r="AC234" t="s">
        <v>39</v>
      </c>
      <c r="AD234">
        <v>16100.81913</v>
      </c>
      <c r="AE234">
        <v>28829.046149999998</v>
      </c>
      <c r="AF234" s="17" t="s">
        <v>40</v>
      </c>
      <c r="AG234">
        <f t="shared" si="9"/>
        <v>1</v>
      </c>
    </row>
    <row r="235" spans="1:34" x14ac:dyDescent="0.3">
      <c r="A235" s="7" t="s">
        <v>236</v>
      </c>
      <c r="B235" s="7" t="s">
        <v>312</v>
      </c>
      <c r="C235" s="8">
        <v>243310002</v>
      </c>
      <c r="E235" s="7" t="s">
        <v>537</v>
      </c>
      <c r="F235" s="7" t="s">
        <v>539</v>
      </c>
      <c r="I235" t="s">
        <v>38</v>
      </c>
      <c r="J235">
        <v>493</v>
      </c>
      <c r="K235">
        <v>6</v>
      </c>
      <c r="L235">
        <v>3</v>
      </c>
      <c r="M235">
        <v>15.83800836</v>
      </c>
      <c r="N235">
        <v>40159.60297</v>
      </c>
      <c r="O235">
        <v>0</v>
      </c>
      <c r="P235" s="7">
        <v>45.685881000000002</v>
      </c>
      <c r="Q235" s="7">
        <v>-84.780276000000001</v>
      </c>
      <c r="R235" s="21">
        <v>0</v>
      </c>
      <c r="S235" s="21">
        <v>0</v>
      </c>
      <c r="T235" s="21">
        <v>0</v>
      </c>
      <c r="U235" s="21">
        <v>40143.76496</v>
      </c>
      <c r="V235" s="7">
        <v>40.143764959999999</v>
      </c>
      <c r="W235">
        <v>40143.76496</v>
      </c>
      <c r="X235" s="7">
        <v>40.143764959999999</v>
      </c>
      <c r="Y235">
        <v>1403</v>
      </c>
      <c r="Z235">
        <v>94921.803769999999</v>
      </c>
      <c r="AA235">
        <v>94921.803769999999</v>
      </c>
      <c r="AB235">
        <v>131.80126179999999</v>
      </c>
      <c r="AC235" t="s">
        <v>39</v>
      </c>
      <c r="AD235">
        <v>23730.450939999999</v>
      </c>
      <c r="AE235">
        <v>23730.450939999999</v>
      </c>
      <c r="AF235" s="17" t="s">
        <v>40</v>
      </c>
      <c r="AG235">
        <f t="shared" si="9"/>
        <v>1</v>
      </c>
    </row>
    <row r="236" spans="1:34" x14ac:dyDescent="0.3">
      <c r="A236" s="7" t="s">
        <v>236</v>
      </c>
      <c r="B236" s="7" t="s">
        <v>312</v>
      </c>
      <c r="C236" s="8">
        <v>243410001</v>
      </c>
      <c r="E236" s="7" t="s">
        <v>540</v>
      </c>
      <c r="F236" s="7" t="s">
        <v>541</v>
      </c>
      <c r="I236" t="s">
        <v>38</v>
      </c>
      <c r="J236">
        <v>490</v>
      </c>
      <c r="K236">
        <v>6</v>
      </c>
      <c r="L236">
        <v>7</v>
      </c>
      <c r="M236">
        <v>332.01330689999998</v>
      </c>
      <c r="N236">
        <v>3352.8840530000002</v>
      </c>
      <c r="O236">
        <v>0</v>
      </c>
      <c r="P236" s="7">
        <v>45.740752999999998</v>
      </c>
      <c r="Q236" s="7">
        <v>-84.897073000000006</v>
      </c>
      <c r="R236" s="21">
        <v>0</v>
      </c>
      <c r="S236" s="21">
        <v>0</v>
      </c>
      <c r="T236" s="21">
        <v>0</v>
      </c>
      <c r="U236" s="21">
        <v>3020.8707460000001</v>
      </c>
      <c r="V236" s="7">
        <v>3.0208707459999999</v>
      </c>
      <c r="W236">
        <v>3020.8707460000001</v>
      </c>
      <c r="X236" s="7">
        <v>3.0208707459999999</v>
      </c>
      <c r="Y236">
        <v>1401</v>
      </c>
      <c r="Z236">
        <v>26172.827720000001</v>
      </c>
      <c r="AA236">
        <v>26172.827720000001</v>
      </c>
      <c r="AB236">
        <v>170.5482456</v>
      </c>
      <c r="AC236" t="s">
        <v>39</v>
      </c>
      <c r="AD236">
        <v>6543.2069300000003</v>
      </c>
      <c r="AE236">
        <v>6543.2069300000003</v>
      </c>
      <c r="AF236" s="17" t="s">
        <v>40</v>
      </c>
      <c r="AG236">
        <f t="shared" si="9"/>
        <v>1</v>
      </c>
    </row>
    <row r="237" spans="1:34" x14ac:dyDescent="0.3">
      <c r="A237" s="7" t="s">
        <v>236</v>
      </c>
      <c r="B237" s="7" t="s">
        <v>312</v>
      </c>
      <c r="C237" s="8">
        <v>243610001</v>
      </c>
      <c r="E237" s="7" t="s">
        <v>542</v>
      </c>
      <c r="F237" s="7" t="s">
        <v>543</v>
      </c>
      <c r="I237" t="s">
        <v>38</v>
      </c>
      <c r="J237">
        <v>491</v>
      </c>
      <c r="K237">
        <v>6</v>
      </c>
      <c r="L237">
        <v>581</v>
      </c>
      <c r="M237">
        <v>4892.9713609999999</v>
      </c>
      <c r="N237">
        <v>4892.9713609999999</v>
      </c>
      <c r="O237">
        <v>0</v>
      </c>
      <c r="P237" s="7">
        <v>45.712497999999997</v>
      </c>
      <c r="Q237" s="7">
        <v>-84.904522999999998</v>
      </c>
      <c r="R237" s="21">
        <v>0</v>
      </c>
      <c r="S237" s="21">
        <v>0</v>
      </c>
      <c r="T237" s="21">
        <v>0</v>
      </c>
      <c r="U237" s="21">
        <v>0</v>
      </c>
      <c r="V237" s="7">
        <v>0</v>
      </c>
      <c r="W237">
        <v>0</v>
      </c>
      <c r="X237" s="7">
        <v>0</v>
      </c>
      <c r="Y237">
        <v>1401</v>
      </c>
      <c r="Z237">
        <v>0</v>
      </c>
      <c r="AA237">
        <v>0</v>
      </c>
      <c r="AB237">
        <v>170.5482456</v>
      </c>
      <c r="AC237" t="s">
        <v>39</v>
      </c>
      <c r="AD237">
        <v>0</v>
      </c>
      <c r="AE237">
        <v>0</v>
      </c>
      <c r="AF237" s="17" t="s">
        <v>40</v>
      </c>
      <c r="AG237">
        <f t="shared" ref="AG237:AG268" si="10">IF(AF237="YES",1,0)</f>
        <v>1</v>
      </c>
    </row>
    <row r="238" spans="1:34" x14ac:dyDescent="0.3">
      <c r="A238" s="7" t="s">
        <v>236</v>
      </c>
      <c r="B238" s="7" t="s">
        <v>312</v>
      </c>
      <c r="C238" s="8">
        <v>243710001</v>
      </c>
      <c r="E238" s="7" t="s">
        <v>544</v>
      </c>
      <c r="F238" s="7" t="s">
        <v>545</v>
      </c>
      <c r="I238" t="s">
        <v>38</v>
      </c>
      <c r="J238">
        <v>489</v>
      </c>
      <c r="K238">
        <v>6</v>
      </c>
      <c r="L238">
        <v>1</v>
      </c>
      <c r="M238">
        <v>2181.2490069999999</v>
      </c>
      <c r="N238">
        <v>17815.089260000001</v>
      </c>
      <c r="O238">
        <v>0</v>
      </c>
      <c r="P238" s="7">
        <v>45.65361</v>
      </c>
      <c r="Q238" s="7">
        <v>-84.995779999999996</v>
      </c>
      <c r="R238" s="21">
        <v>0</v>
      </c>
      <c r="S238" s="21">
        <v>0</v>
      </c>
      <c r="T238" s="21">
        <v>0</v>
      </c>
      <c r="U238" s="21">
        <v>15633.840249999999</v>
      </c>
      <c r="V238" s="7">
        <v>15.63384025</v>
      </c>
      <c r="W238">
        <v>15633.840249999999</v>
      </c>
      <c r="X238" s="7">
        <v>15.63384025</v>
      </c>
      <c r="Y238">
        <v>1400</v>
      </c>
      <c r="Z238">
        <v>54499.86378</v>
      </c>
      <c r="AA238">
        <v>54499.86378</v>
      </c>
      <c r="AB238">
        <v>148.28</v>
      </c>
      <c r="AC238" t="s">
        <v>39</v>
      </c>
      <c r="AD238">
        <v>13624.96595</v>
      </c>
      <c r="AE238">
        <v>13624.96595</v>
      </c>
      <c r="AF238" s="17" t="s">
        <v>40</v>
      </c>
      <c r="AG238">
        <f t="shared" si="10"/>
        <v>1</v>
      </c>
    </row>
    <row r="239" spans="1:34" x14ac:dyDescent="0.3">
      <c r="A239" s="7" t="s">
        <v>236</v>
      </c>
      <c r="B239" s="7" t="s">
        <v>312</v>
      </c>
      <c r="C239" s="8">
        <v>243910001</v>
      </c>
      <c r="E239" s="7" t="s">
        <v>546</v>
      </c>
      <c r="F239" s="7" t="s">
        <v>547</v>
      </c>
      <c r="I239" t="s">
        <v>38</v>
      </c>
      <c r="J239">
        <v>487</v>
      </c>
      <c r="K239">
        <v>6</v>
      </c>
      <c r="L239">
        <v>33</v>
      </c>
      <c r="M239">
        <v>0</v>
      </c>
      <c r="N239">
        <v>9824.0391049999998</v>
      </c>
      <c r="O239">
        <v>0</v>
      </c>
      <c r="P239" s="7">
        <v>45.472231000000001</v>
      </c>
      <c r="Q239" s="7">
        <v>-85.064493999999996</v>
      </c>
      <c r="R239" s="21">
        <v>0</v>
      </c>
      <c r="S239" s="21">
        <v>0</v>
      </c>
      <c r="T239" s="21">
        <v>0</v>
      </c>
      <c r="U239" s="21">
        <v>9824.0391049999998</v>
      </c>
      <c r="V239" s="7">
        <v>9.8240391050000007</v>
      </c>
      <c r="W239">
        <v>9824.0391049999998</v>
      </c>
      <c r="X239" s="7">
        <v>9.8240391050000007</v>
      </c>
      <c r="Y239">
        <v>1397</v>
      </c>
      <c r="Z239">
        <v>51649.407229999997</v>
      </c>
      <c r="AA239">
        <v>51649.407229999997</v>
      </c>
      <c r="AB239">
        <v>144.18786689999999</v>
      </c>
      <c r="AC239" t="s">
        <v>61</v>
      </c>
      <c r="AD239">
        <v>12912.35181</v>
      </c>
      <c r="AE239">
        <v>12912.35181</v>
      </c>
      <c r="AF239" s="17" t="s">
        <v>62</v>
      </c>
      <c r="AG239">
        <f t="shared" si="10"/>
        <v>0</v>
      </c>
    </row>
    <row r="240" spans="1:34" x14ac:dyDescent="0.3">
      <c r="A240" s="7" t="s">
        <v>236</v>
      </c>
      <c r="B240" s="7" t="s">
        <v>312</v>
      </c>
      <c r="C240" s="8">
        <v>244010002</v>
      </c>
      <c r="E240" s="7" t="s">
        <v>548</v>
      </c>
      <c r="F240" s="7" t="s">
        <v>549</v>
      </c>
      <c r="I240" t="s">
        <v>38</v>
      </c>
      <c r="J240">
        <v>488</v>
      </c>
      <c r="K240">
        <v>6</v>
      </c>
      <c r="L240">
        <v>22</v>
      </c>
      <c r="M240">
        <v>60.153520090000001</v>
      </c>
      <c r="N240">
        <v>8254.8493440000002</v>
      </c>
      <c r="O240">
        <v>1</v>
      </c>
      <c r="P240" s="7">
        <v>45.392000000000003</v>
      </c>
      <c r="Q240" s="7">
        <v>-84.918000000000006</v>
      </c>
      <c r="R240" s="21">
        <v>0</v>
      </c>
      <c r="S240" s="21">
        <v>8254.8493440000002</v>
      </c>
      <c r="T240" s="21">
        <v>857.15748829999995</v>
      </c>
      <c r="U240" s="21">
        <v>8194.6958240000004</v>
      </c>
      <c r="V240" s="7">
        <v>8.1946958240000001</v>
      </c>
      <c r="W240">
        <v>797.00396820000003</v>
      </c>
      <c r="X240" s="7">
        <v>0.79700396799999995</v>
      </c>
      <c r="Y240">
        <v>1397</v>
      </c>
      <c r="Z240">
        <v>15326.078380000001</v>
      </c>
      <c r="AA240">
        <v>47311.907780000001</v>
      </c>
      <c r="AB240">
        <v>144.18786689999999</v>
      </c>
      <c r="AC240" t="s">
        <v>61</v>
      </c>
      <c r="AD240">
        <v>3831.5195950000002</v>
      </c>
      <c r="AE240">
        <v>11827.97695</v>
      </c>
      <c r="AF240" s="17" t="s">
        <v>62</v>
      </c>
      <c r="AG240">
        <f t="shared" si="10"/>
        <v>0</v>
      </c>
    </row>
    <row r="241" spans="1:33" x14ac:dyDescent="0.3">
      <c r="A241" s="7" t="s">
        <v>236</v>
      </c>
      <c r="B241" s="7" t="s">
        <v>312</v>
      </c>
      <c r="C241" s="8">
        <v>244110004</v>
      </c>
      <c r="E241" s="7" t="s">
        <v>550</v>
      </c>
      <c r="F241" s="7" t="s">
        <v>551</v>
      </c>
      <c r="I241" t="s">
        <v>38</v>
      </c>
      <c r="J241">
        <v>486</v>
      </c>
      <c r="K241">
        <v>6</v>
      </c>
      <c r="L241">
        <v>7</v>
      </c>
      <c r="M241">
        <v>87.449501799999993</v>
      </c>
      <c r="N241">
        <v>215273.72779999999</v>
      </c>
      <c r="O241">
        <v>1</v>
      </c>
      <c r="P241" s="7">
        <v>45.374923000000003</v>
      </c>
      <c r="Q241" s="7">
        <v>-84.960626000000005</v>
      </c>
      <c r="R241" s="21">
        <v>0</v>
      </c>
      <c r="S241" s="21">
        <v>214715.56299999999</v>
      </c>
      <c r="T241" s="21">
        <v>249.71533059999999</v>
      </c>
      <c r="U241" s="21">
        <v>215186.27830000001</v>
      </c>
      <c r="V241" s="7">
        <v>215.1862783</v>
      </c>
      <c r="W241">
        <v>720.43062880000002</v>
      </c>
      <c r="X241" s="7">
        <v>0.72043062899999999</v>
      </c>
      <c r="Y241">
        <v>1396</v>
      </c>
      <c r="Z241">
        <v>15482.27959</v>
      </c>
      <c r="AA241">
        <v>243837.24059999999</v>
      </c>
      <c r="AB241">
        <v>117.9829467</v>
      </c>
      <c r="AC241" t="s">
        <v>61</v>
      </c>
      <c r="AD241">
        <v>3870.5698980000002</v>
      </c>
      <c r="AE241">
        <v>60959.310149999998</v>
      </c>
      <c r="AF241" s="17" t="s">
        <v>40</v>
      </c>
      <c r="AG241">
        <f t="shared" si="10"/>
        <v>1</v>
      </c>
    </row>
    <row r="242" spans="1:33" x14ac:dyDescent="0.3">
      <c r="A242" s="7" t="s">
        <v>236</v>
      </c>
      <c r="B242" s="7" t="s">
        <v>312</v>
      </c>
      <c r="C242" s="8">
        <v>245810002</v>
      </c>
      <c r="E242" s="7" t="s">
        <v>552</v>
      </c>
      <c r="F242" s="7" t="s">
        <v>553</v>
      </c>
      <c r="I242" t="s">
        <v>38</v>
      </c>
      <c r="J242">
        <v>483</v>
      </c>
      <c r="K242">
        <v>6</v>
      </c>
      <c r="L242">
        <v>14</v>
      </c>
      <c r="M242">
        <v>3437.3362860000002</v>
      </c>
      <c r="N242">
        <v>99083.02519</v>
      </c>
      <c r="O242">
        <v>1</v>
      </c>
      <c r="P242" s="7">
        <v>45.196641999999997</v>
      </c>
      <c r="Q242" s="7">
        <v>-84.952296000000004</v>
      </c>
      <c r="R242" s="21">
        <v>0</v>
      </c>
      <c r="S242" s="21">
        <v>47226.75533</v>
      </c>
      <c r="T242" s="21">
        <v>140.30775149999999</v>
      </c>
      <c r="U242" s="21">
        <v>95645.688899999994</v>
      </c>
      <c r="V242" s="7">
        <v>95.645688899999996</v>
      </c>
      <c r="W242">
        <v>48559.241329999997</v>
      </c>
      <c r="X242" s="7">
        <v>48.559241329999999</v>
      </c>
      <c r="Y242">
        <v>1392</v>
      </c>
      <c r="Z242">
        <v>139554.83199999999</v>
      </c>
      <c r="AA242">
        <v>193705.978</v>
      </c>
      <c r="AB242">
        <v>119.0647235</v>
      </c>
      <c r="AC242" t="s">
        <v>61</v>
      </c>
      <c r="AD242">
        <v>34888.707999999999</v>
      </c>
      <c r="AE242">
        <v>48426.494500000001</v>
      </c>
      <c r="AF242" s="17" t="s">
        <v>40</v>
      </c>
      <c r="AG242">
        <f t="shared" si="10"/>
        <v>1</v>
      </c>
    </row>
    <row r="243" spans="1:33" x14ac:dyDescent="0.3">
      <c r="A243" s="7" t="s">
        <v>236</v>
      </c>
      <c r="B243" s="7" t="s">
        <v>312</v>
      </c>
      <c r="C243" s="8">
        <v>246710002</v>
      </c>
      <c r="E243" s="7" t="s">
        <v>554</v>
      </c>
      <c r="F243" s="7" t="s">
        <v>555</v>
      </c>
      <c r="I243" t="s">
        <v>38</v>
      </c>
      <c r="J243">
        <v>484</v>
      </c>
      <c r="K243">
        <v>6</v>
      </c>
      <c r="L243">
        <v>4</v>
      </c>
      <c r="M243">
        <v>1137.5056549999999</v>
      </c>
      <c r="N243">
        <v>100749.1833</v>
      </c>
      <c r="O243">
        <v>1</v>
      </c>
      <c r="P243" s="7">
        <v>45.135779999999997</v>
      </c>
      <c r="Q243" s="7">
        <v>-85.113876000000005</v>
      </c>
      <c r="R243" s="21">
        <v>0</v>
      </c>
      <c r="S243" s="21">
        <v>85001.221730000005</v>
      </c>
      <c r="T243" s="21">
        <v>15.132572939999999</v>
      </c>
      <c r="U243" s="21">
        <v>99611.677649999998</v>
      </c>
      <c r="V243" s="7">
        <v>99.611677650000004</v>
      </c>
      <c r="W243">
        <v>14625.58849</v>
      </c>
      <c r="X243" s="7">
        <v>14.62558849</v>
      </c>
      <c r="Y243">
        <v>1392</v>
      </c>
      <c r="Z243">
        <v>78101.698799999998</v>
      </c>
      <c r="AA243">
        <v>197550.36679999999</v>
      </c>
      <c r="AB243">
        <v>119.0647235</v>
      </c>
      <c r="AC243" t="s">
        <v>61</v>
      </c>
      <c r="AD243">
        <v>19525.4247</v>
      </c>
      <c r="AE243">
        <v>49387.591699999997</v>
      </c>
      <c r="AF243" s="17" t="s">
        <v>40</v>
      </c>
      <c r="AG243">
        <f t="shared" si="10"/>
        <v>1</v>
      </c>
    </row>
    <row r="244" spans="1:33" x14ac:dyDescent="0.3">
      <c r="A244" s="7" t="s">
        <v>236</v>
      </c>
      <c r="B244" s="7" t="s">
        <v>312</v>
      </c>
      <c r="C244" s="8">
        <v>247510001</v>
      </c>
      <c r="E244" s="7" t="s">
        <v>556</v>
      </c>
      <c r="F244" s="7" t="s">
        <v>557</v>
      </c>
      <c r="I244" t="s">
        <v>38</v>
      </c>
      <c r="J244">
        <v>485</v>
      </c>
      <c r="K244">
        <v>6</v>
      </c>
      <c r="L244">
        <v>0</v>
      </c>
      <c r="M244">
        <v>189.73994569999999</v>
      </c>
      <c r="N244">
        <v>16344.36378</v>
      </c>
      <c r="O244">
        <v>1</v>
      </c>
      <c r="P244" s="7">
        <v>45.300829999999998</v>
      </c>
      <c r="Q244" s="7">
        <v>-85.249336</v>
      </c>
      <c r="R244" s="21">
        <v>0</v>
      </c>
      <c r="S244" s="21">
        <v>16344.36378</v>
      </c>
      <c r="T244" s="21">
        <v>2166.1954599999999</v>
      </c>
      <c r="U244" s="21">
        <v>16154.62383</v>
      </c>
      <c r="V244" s="7">
        <v>16.154623829999998</v>
      </c>
      <c r="W244">
        <v>1976.455514</v>
      </c>
      <c r="X244" s="7">
        <v>1.976455514</v>
      </c>
      <c r="Y244">
        <v>1392</v>
      </c>
      <c r="Z244">
        <v>29663.04279</v>
      </c>
      <c r="AA244">
        <v>81949.883449999994</v>
      </c>
      <c r="AB244">
        <v>119.0647235</v>
      </c>
      <c r="AC244" t="s">
        <v>61</v>
      </c>
      <c r="AD244">
        <v>7415.760698</v>
      </c>
      <c r="AE244">
        <v>20487.470860000001</v>
      </c>
      <c r="AF244" s="17" t="s">
        <v>62</v>
      </c>
      <c r="AG244">
        <f t="shared" si="10"/>
        <v>0</v>
      </c>
    </row>
    <row r="245" spans="1:33" x14ac:dyDescent="0.3">
      <c r="A245" s="7" t="s">
        <v>236</v>
      </c>
      <c r="B245" s="7" t="s">
        <v>312</v>
      </c>
      <c r="C245" s="8">
        <v>249110009</v>
      </c>
      <c r="E245" s="7" t="s">
        <v>558</v>
      </c>
      <c r="F245" s="7" t="s">
        <v>559</v>
      </c>
      <c r="I245" t="s">
        <v>38</v>
      </c>
      <c r="J245">
        <v>482</v>
      </c>
      <c r="K245">
        <v>6</v>
      </c>
      <c r="L245">
        <v>19</v>
      </c>
      <c r="M245">
        <v>414.9046611</v>
      </c>
      <c r="N245">
        <v>741636.95620000002</v>
      </c>
      <c r="O245">
        <v>5</v>
      </c>
      <c r="P245" s="7">
        <v>44.901141000000003</v>
      </c>
      <c r="Q245" s="7">
        <v>-85.412586000000005</v>
      </c>
      <c r="R245" s="21">
        <v>0</v>
      </c>
      <c r="S245" s="21">
        <v>429602.09389999998</v>
      </c>
      <c r="T245" s="21">
        <v>12357.6332</v>
      </c>
      <c r="U245" s="21">
        <v>741222.05149999994</v>
      </c>
      <c r="V245" s="7">
        <v>741.22205150000002</v>
      </c>
      <c r="W245">
        <v>323977.59090000001</v>
      </c>
      <c r="X245" s="7">
        <v>323.9775909</v>
      </c>
      <c r="Y245">
        <v>1374</v>
      </c>
      <c r="Z245">
        <v>378499.7781</v>
      </c>
      <c r="AA245">
        <v>564837.53960000002</v>
      </c>
      <c r="AB245">
        <v>136.6025641</v>
      </c>
      <c r="AC245" t="s">
        <v>39</v>
      </c>
      <c r="AD245">
        <v>94624.944529999993</v>
      </c>
      <c r="AE245">
        <v>141209.3849</v>
      </c>
      <c r="AF245" s="17" t="s">
        <v>40</v>
      </c>
      <c r="AG245">
        <f t="shared" si="10"/>
        <v>1</v>
      </c>
    </row>
    <row r="246" spans="1:33" x14ac:dyDescent="0.3">
      <c r="A246" s="7" t="s">
        <v>236</v>
      </c>
      <c r="B246" s="7" t="s">
        <v>312</v>
      </c>
      <c r="C246" s="8">
        <v>249510001</v>
      </c>
      <c r="E246" s="7" t="s">
        <v>560</v>
      </c>
      <c r="F246" s="7" t="s">
        <v>561</v>
      </c>
      <c r="I246" t="s">
        <v>38</v>
      </c>
      <c r="J246">
        <v>481</v>
      </c>
      <c r="K246">
        <v>6</v>
      </c>
      <c r="L246">
        <v>28</v>
      </c>
      <c r="M246">
        <v>927.07234930000004</v>
      </c>
      <c r="N246">
        <v>36452.570870000003</v>
      </c>
      <c r="O246">
        <v>1</v>
      </c>
      <c r="P246" s="7">
        <v>44.853771000000002</v>
      </c>
      <c r="Q246" s="7">
        <v>-85.430700000000002</v>
      </c>
      <c r="R246" s="21">
        <v>0</v>
      </c>
      <c r="S246" s="21">
        <v>1966.9882319999999</v>
      </c>
      <c r="T246" s="21">
        <v>1966.9882319999999</v>
      </c>
      <c r="U246" s="21">
        <v>35525.498520000001</v>
      </c>
      <c r="V246" s="7">
        <v>35.525498519999999</v>
      </c>
      <c r="W246">
        <v>35525.498520000001</v>
      </c>
      <c r="X246" s="7">
        <v>35.525498519999999</v>
      </c>
      <c r="Y246">
        <v>1373</v>
      </c>
      <c r="Z246">
        <v>77795.650769999993</v>
      </c>
      <c r="AA246">
        <v>77795.650769999993</v>
      </c>
      <c r="AB246">
        <v>177.39496930000001</v>
      </c>
      <c r="AC246" t="s">
        <v>61</v>
      </c>
      <c r="AD246">
        <v>19448.912690000001</v>
      </c>
      <c r="AE246">
        <v>19448.912690000001</v>
      </c>
      <c r="AF246" s="17" t="s">
        <v>62</v>
      </c>
      <c r="AG246">
        <f t="shared" si="10"/>
        <v>0</v>
      </c>
    </row>
    <row r="247" spans="1:33" x14ac:dyDescent="0.3">
      <c r="A247" s="7" t="s">
        <v>236</v>
      </c>
      <c r="B247" s="7" t="s">
        <v>312</v>
      </c>
      <c r="C247" s="8">
        <v>249710001</v>
      </c>
      <c r="E247" s="7" t="s">
        <v>562</v>
      </c>
      <c r="F247" s="7" t="s">
        <v>563</v>
      </c>
      <c r="I247" t="s">
        <v>38</v>
      </c>
      <c r="J247">
        <v>480</v>
      </c>
      <c r="K247">
        <v>6</v>
      </c>
      <c r="L247">
        <v>15</v>
      </c>
      <c r="M247">
        <v>965.84259569999995</v>
      </c>
      <c r="N247">
        <v>4623.9040999999997</v>
      </c>
      <c r="O247">
        <v>0</v>
      </c>
      <c r="P247" s="7">
        <v>44.763283000000001</v>
      </c>
      <c r="Q247" s="7">
        <v>-85.474552000000003</v>
      </c>
      <c r="R247" s="21">
        <v>0</v>
      </c>
      <c r="S247" s="21">
        <v>0</v>
      </c>
      <c r="T247" s="21">
        <v>0</v>
      </c>
      <c r="U247" s="21">
        <v>3658.0615039999998</v>
      </c>
      <c r="V247" s="7">
        <v>3.658061504</v>
      </c>
      <c r="W247">
        <v>3658.0615039999998</v>
      </c>
      <c r="X247" s="7">
        <v>3.658061504</v>
      </c>
      <c r="Y247">
        <v>1370</v>
      </c>
      <c r="Z247">
        <v>24166.028279999999</v>
      </c>
      <c r="AA247">
        <v>24166.028279999999</v>
      </c>
      <c r="AB247">
        <v>102.0389808</v>
      </c>
      <c r="AC247" t="s">
        <v>61</v>
      </c>
      <c r="AD247">
        <v>6041.5070699999997</v>
      </c>
      <c r="AE247">
        <v>6041.5070699999997</v>
      </c>
      <c r="AF247" s="17" t="s">
        <v>40</v>
      </c>
      <c r="AG247">
        <f t="shared" si="10"/>
        <v>1</v>
      </c>
    </row>
    <row r="248" spans="1:33" x14ac:dyDescent="0.3">
      <c r="A248" s="7" t="s">
        <v>236</v>
      </c>
      <c r="B248" s="7" t="s">
        <v>312</v>
      </c>
      <c r="C248" s="9">
        <v>250110015</v>
      </c>
      <c r="D248" s="3"/>
      <c r="E248" s="7" t="s">
        <v>564</v>
      </c>
      <c r="F248" s="7" t="s">
        <v>565</v>
      </c>
      <c r="I248" t="s">
        <v>38</v>
      </c>
      <c r="J248">
        <v>12</v>
      </c>
      <c r="K248">
        <v>6</v>
      </c>
      <c r="L248">
        <v>12</v>
      </c>
      <c r="M248">
        <v>491.90454399999999</v>
      </c>
      <c r="N248">
        <v>328968.5307</v>
      </c>
      <c r="O248">
        <v>6</v>
      </c>
      <c r="P248" s="7">
        <v>44.761699999999998</v>
      </c>
      <c r="Q248" s="7">
        <v>-85.622470000000007</v>
      </c>
      <c r="R248" s="21">
        <v>0</v>
      </c>
      <c r="S248" s="21">
        <v>133433.06696200001</v>
      </c>
      <c r="T248" s="21">
        <v>3271.9278166099998</v>
      </c>
      <c r="U248" s="21">
        <v>328476.62615600001</v>
      </c>
      <c r="V248" s="7">
        <f>U248/1000</f>
        <v>328.47662615600001</v>
      </c>
      <c r="W248">
        <v>198315.48701061</v>
      </c>
      <c r="X248" s="13">
        <f>W248/1000</f>
        <v>198.31548701060998</v>
      </c>
      <c r="Y248" s="4"/>
      <c r="AF248" s="18"/>
      <c r="AG248"/>
    </row>
    <row r="249" spans="1:33" x14ac:dyDescent="0.3">
      <c r="A249" s="7" t="s">
        <v>236</v>
      </c>
      <c r="B249" s="7" t="s">
        <v>312</v>
      </c>
      <c r="C249" s="8">
        <v>250610001</v>
      </c>
      <c r="E249" s="7" t="s">
        <v>566</v>
      </c>
      <c r="F249" s="7" t="s">
        <v>567</v>
      </c>
      <c r="I249" t="s">
        <v>38</v>
      </c>
      <c r="J249">
        <v>479</v>
      </c>
      <c r="K249">
        <v>6</v>
      </c>
      <c r="L249">
        <v>3</v>
      </c>
      <c r="M249">
        <v>223.98331640000001</v>
      </c>
      <c r="N249">
        <v>24524.773010000001</v>
      </c>
      <c r="O249">
        <v>1</v>
      </c>
      <c r="P249" s="7">
        <v>44.794181999999999</v>
      </c>
      <c r="Q249" s="7">
        <v>-85.636099000000002</v>
      </c>
      <c r="R249" s="21">
        <v>0</v>
      </c>
      <c r="S249" s="21">
        <v>8502.8444739999995</v>
      </c>
      <c r="T249" s="21">
        <v>659.23341419999997</v>
      </c>
      <c r="U249" s="21">
        <v>24300.789690000001</v>
      </c>
      <c r="V249" s="7">
        <v>24.300789689999998</v>
      </c>
      <c r="W249">
        <v>16457.178629999999</v>
      </c>
      <c r="X249" s="7">
        <v>16.457178630000001</v>
      </c>
      <c r="Y249">
        <v>1360</v>
      </c>
      <c r="Z249">
        <v>45625.007360000003</v>
      </c>
      <c r="AA249">
        <v>55090.464390000001</v>
      </c>
      <c r="AB249">
        <v>129.58503350000001</v>
      </c>
      <c r="AC249" t="s">
        <v>61</v>
      </c>
      <c r="AD249">
        <v>11406.251840000001</v>
      </c>
      <c r="AE249">
        <v>13772.616099999999</v>
      </c>
      <c r="AF249" s="17" t="s">
        <v>62</v>
      </c>
      <c r="AG249">
        <f t="shared" ref="AG249:AG312" si="11">IF(AF249="YES",1,0)</f>
        <v>0</v>
      </c>
    </row>
    <row r="250" spans="1:33" x14ac:dyDescent="0.3">
      <c r="A250" s="7" t="s">
        <v>236</v>
      </c>
      <c r="B250" s="7" t="s">
        <v>312</v>
      </c>
      <c r="C250" s="8">
        <v>250910001</v>
      </c>
      <c r="E250" s="7" t="s">
        <v>568</v>
      </c>
      <c r="F250" s="7" t="s">
        <v>563</v>
      </c>
      <c r="I250" t="s">
        <v>38</v>
      </c>
      <c r="J250">
        <v>478</v>
      </c>
      <c r="K250">
        <v>6</v>
      </c>
      <c r="L250">
        <v>3</v>
      </c>
      <c r="M250">
        <v>110.230046</v>
      </c>
      <c r="N250">
        <v>21735.62629</v>
      </c>
      <c r="O250">
        <v>0</v>
      </c>
      <c r="P250" s="7">
        <v>45.012085999999996</v>
      </c>
      <c r="Q250" s="7">
        <v>-85.613412999999994</v>
      </c>
      <c r="R250" s="21">
        <v>0</v>
      </c>
      <c r="S250" s="21">
        <v>0</v>
      </c>
      <c r="T250" s="21">
        <v>0</v>
      </c>
      <c r="U250" s="21">
        <v>21625.396239999998</v>
      </c>
      <c r="V250" s="7">
        <v>21.625396240000001</v>
      </c>
      <c r="W250">
        <v>21625.396239999998</v>
      </c>
      <c r="X250" s="7">
        <v>21.625396240000001</v>
      </c>
      <c r="Y250">
        <v>1354</v>
      </c>
      <c r="Z250">
        <v>57036.597289999998</v>
      </c>
      <c r="AA250">
        <v>57036.597289999998</v>
      </c>
      <c r="AB250">
        <v>157.1914022</v>
      </c>
      <c r="AC250" t="s">
        <v>61</v>
      </c>
      <c r="AD250">
        <v>14259.14932</v>
      </c>
      <c r="AE250">
        <v>14259.14932</v>
      </c>
      <c r="AF250" s="17" t="s">
        <v>62</v>
      </c>
      <c r="AG250">
        <f t="shared" si="11"/>
        <v>0</v>
      </c>
    </row>
    <row r="251" spans="1:33" x14ac:dyDescent="0.3">
      <c r="A251" s="7" t="s">
        <v>236</v>
      </c>
      <c r="B251" s="7" t="s">
        <v>312</v>
      </c>
      <c r="C251" s="8">
        <v>251210002</v>
      </c>
      <c r="E251" s="7" t="s">
        <v>569</v>
      </c>
      <c r="F251" s="7" t="s">
        <v>570</v>
      </c>
      <c r="I251" t="s">
        <v>38</v>
      </c>
      <c r="J251">
        <v>477</v>
      </c>
      <c r="K251">
        <v>6</v>
      </c>
      <c r="L251">
        <v>7</v>
      </c>
      <c r="M251">
        <v>86.168006079999998</v>
      </c>
      <c r="N251">
        <v>287930.12400000001</v>
      </c>
      <c r="O251">
        <v>4</v>
      </c>
      <c r="P251" s="7">
        <v>45.022869</v>
      </c>
      <c r="Q251" s="7">
        <v>-85.761238000000006</v>
      </c>
      <c r="R251" s="21">
        <v>0</v>
      </c>
      <c r="S251" s="21">
        <v>9580.7540499999996</v>
      </c>
      <c r="T251" s="21">
        <v>1472.180077</v>
      </c>
      <c r="U251" s="21">
        <v>287843.95600000001</v>
      </c>
      <c r="V251" s="7">
        <v>287.84395599999999</v>
      </c>
      <c r="W251">
        <v>279735.38199999998</v>
      </c>
      <c r="X251" s="7">
        <v>279.73538200000002</v>
      </c>
      <c r="Y251">
        <v>1341</v>
      </c>
      <c r="Z251">
        <v>289143.08529999998</v>
      </c>
      <c r="AA251">
        <v>293167.20699999999</v>
      </c>
      <c r="AB251">
        <v>135.4556752</v>
      </c>
      <c r="AC251" t="s">
        <v>61</v>
      </c>
      <c r="AD251">
        <v>72285.771330000003</v>
      </c>
      <c r="AE251">
        <v>73291.801749999999</v>
      </c>
      <c r="AF251" s="17" t="s">
        <v>40</v>
      </c>
      <c r="AG251">
        <f t="shared" si="11"/>
        <v>1</v>
      </c>
    </row>
    <row r="252" spans="1:33" x14ac:dyDescent="0.3">
      <c r="A252" s="7" t="s">
        <v>236</v>
      </c>
      <c r="B252" s="7" t="s">
        <v>312</v>
      </c>
      <c r="C252" s="8">
        <v>251410003</v>
      </c>
      <c r="E252" s="7" t="s">
        <v>571</v>
      </c>
      <c r="F252" s="7" t="s">
        <v>572</v>
      </c>
      <c r="I252" t="s">
        <v>38</v>
      </c>
      <c r="J252">
        <v>476</v>
      </c>
      <c r="K252">
        <v>6</v>
      </c>
      <c r="L252">
        <v>5</v>
      </c>
      <c r="M252">
        <v>31.848461409999999</v>
      </c>
      <c r="N252">
        <v>21369.031439999999</v>
      </c>
      <c r="O252">
        <v>1</v>
      </c>
      <c r="P252" s="7">
        <v>44.898941000000001</v>
      </c>
      <c r="Q252" s="7">
        <v>-85.955968999999996</v>
      </c>
      <c r="R252" s="21">
        <v>0</v>
      </c>
      <c r="S252" s="21">
        <v>8795.0337839999993</v>
      </c>
      <c r="T252" s="21">
        <v>162.1706551</v>
      </c>
      <c r="U252" s="21">
        <v>21337.182980000001</v>
      </c>
      <c r="V252" s="7">
        <v>21.337182980000001</v>
      </c>
      <c r="W252">
        <v>12704.31985</v>
      </c>
      <c r="X252" s="7">
        <v>12.704319849999999</v>
      </c>
      <c r="Y252">
        <v>1337</v>
      </c>
      <c r="Z252">
        <v>54615.101569999999</v>
      </c>
      <c r="AA252">
        <v>70183.505300000004</v>
      </c>
      <c r="AB252">
        <v>133.96250000000001</v>
      </c>
      <c r="AC252" t="s">
        <v>39</v>
      </c>
      <c r="AD252">
        <v>13653.775390000001</v>
      </c>
      <c r="AE252">
        <v>17545.876329999999</v>
      </c>
      <c r="AF252" s="17" t="s">
        <v>40</v>
      </c>
      <c r="AG252">
        <f t="shared" si="11"/>
        <v>1</v>
      </c>
    </row>
    <row r="253" spans="1:33" x14ac:dyDescent="0.3">
      <c r="A253" s="7" t="s">
        <v>236</v>
      </c>
      <c r="B253" s="7" t="s">
        <v>312</v>
      </c>
      <c r="C253" s="8">
        <v>251510001</v>
      </c>
      <c r="E253" s="7" t="s">
        <v>573</v>
      </c>
      <c r="F253" s="7" t="s">
        <v>574</v>
      </c>
      <c r="I253" t="s">
        <v>38</v>
      </c>
      <c r="J253">
        <v>475</v>
      </c>
      <c r="K253">
        <v>6</v>
      </c>
      <c r="L253">
        <v>10</v>
      </c>
      <c r="M253">
        <v>220.9316986</v>
      </c>
      <c r="N253">
        <v>2412.1125820000002</v>
      </c>
      <c r="O253">
        <v>0</v>
      </c>
      <c r="P253" s="7">
        <v>44.822670000000002</v>
      </c>
      <c r="Q253" s="7">
        <v>-86.058593000000002</v>
      </c>
      <c r="R253" s="21">
        <v>0</v>
      </c>
      <c r="S253" s="21">
        <v>0</v>
      </c>
      <c r="T253" s="21">
        <v>0</v>
      </c>
      <c r="U253" s="21">
        <v>2191.180883</v>
      </c>
      <c r="V253" s="7">
        <v>2.1911808829999999</v>
      </c>
      <c r="W253">
        <v>2191.180883</v>
      </c>
      <c r="X253" s="7">
        <v>2.1911808829999999</v>
      </c>
      <c r="Y253">
        <v>1336</v>
      </c>
      <c r="Z253">
        <v>19491.501950000002</v>
      </c>
      <c r="AA253">
        <v>19491.501950000002</v>
      </c>
      <c r="AB253">
        <v>130.34060940000001</v>
      </c>
      <c r="AC253" t="s">
        <v>61</v>
      </c>
      <c r="AD253">
        <v>4872.8754879999997</v>
      </c>
      <c r="AE253">
        <v>4872.8754879999997</v>
      </c>
      <c r="AF253" s="17" t="s">
        <v>62</v>
      </c>
      <c r="AG253">
        <f t="shared" si="11"/>
        <v>0</v>
      </c>
    </row>
    <row r="254" spans="1:33" x14ac:dyDescent="0.3">
      <c r="A254" s="7" t="s">
        <v>236</v>
      </c>
      <c r="B254" s="7" t="s">
        <v>312</v>
      </c>
      <c r="C254" s="8">
        <v>251910009</v>
      </c>
      <c r="E254" s="7" t="s">
        <v>575</v>
      </c>
      <c r="F254" s="7" t="s">
        <v>576</v>
      </c>
      <c r="I254" t="s">
        <v>38</v>
      </c>
      <c r="J254">
        <v>474</v>
      </c>
      <c r="K254">
        <v>6</v>
      </c>
      <c r="L254">
        <v>16</v>
      </c>
      <c r="M254">
        <v>2608.5022119999999</v>
      </c>
      <c r="N254">
        <v>64900.31018</v>
      </c>
      <c r="O254">
        <v>2</v>
      </c>
      <c r="P254" s="7">
        <v>44.663176</v>
      </c>
      <c r="Q254" s="7">
        <v>-85.938316</v>
      </c>
      <c r="R254" s="21">
        <v>0</v>
      </c>
      <c r="S254" s="21">
        <v>61732.418960000003</v>
      </c>
      <c r="T254" s="21">
        <v>2711.0315409999998</v>
      </c>
      <c r="U254" s="21">
        <v>62291.807970000002</v>
      </c>
      <c r="V254" s="7">
        <v>62.291807970000001</v>
      </c>
      <c r="W254">
        <v>3270.4205489999999</v>
      </c>
      <c r="X254" s="7">
        <v>3.2704205489999998</v>
      </c>
      <c r="Y254">
        <v>1333</v>
      </c>
      <c r="Z254">
        <v>36198.939209999997</v>
      </c>
      <c r="AA254">
        <v>150573.4327</v>
      </c>
      <c r="AB254">
        <v>164.08495819999999</v>
      </c>
      <c r="AC254" t="s">
        <v>39</v>
      </c>
      <c r="AD254">
        <v>9049.7348029999994</v>
      </c>
      <c r="AE254">
        <v>37643.358180000003</v>
      </c>
      <c r="AF254" s="17" t="s">
        <v>40</v>
      </c>
      <c r="AG254">
        <f t="shared" si="11"/>
        <v>1</v>
      </c>
    </row>
    <row r="255" spans="1:33" x14ac:dyDescent="0.3">
      <c r="A255" s="7" t="s">
        <v>236</v>
      </c>
      <c r="B255" s="7" t="s">
        <v>312</v>
      </c>
      <c r="C255" s="8">
        <v>252310007</v>
      </c>
      <c r="E255" s="7" t="s">
        <v>577</v>
      </c>
      <c r="F255" s="7" t="s">
        <v>578</v>
      </c>
      <c r="I255" t="s">
        <v>38</v>
      </c>
      <c r="J255">
        <v>471</v>
      </c>
      <c r="K255">
        <v>6</v>
      </c>
      <c r="L255">
        <v>3</v>
      </c>
      <c r="M255">
        <v>21.305018440000001</v>
      </c>
      <c r="N255">
        <v>37494.218760000003</v>
      </c>
      <c r="O255">
        <v>2</v>
      </c>
      <c r="P255" s="7">
        <v>44.636299999999999</v>
      </c>
      <c r="Q255" s="7">
        <v>-86.14716</v>
      </c>
      <c r="R255" s="21">
        <v>0</v>
      </c>
      <c r="S255" s="21">
        <v>14078.46106</v>
      </c>
      <c r="T255" s="21">
        <v>67.363885080000003</v>
      </c>
      <c r="U255" s="21">
        <v>37472.913740000004</v>
      </c>
      <c r="V255" s="7">
        <v>37.472913740000003</v>
      </c>
      <c r="W255">
        <v>23461.816569999999</v>
      </c>
      <c r="X255" s="7">
        <v>23.46181657</v>
      </c>
      <c r="Y255">
        <v>1331</v>
      </c>
      <c r="Z255">
        <v>96025.521179999996</v>
      </c>
      <c r="AA255">
        <v>120434.2164</v>
      </c>
      <c r="AB255">
        <v>151.47232750000001</v>
      </c>
      <c r="AC255" t="s">
        <v>39</v>
      </c>
      <c r="AD255">
        <v>24006.380300000001</v>
      </c>
      <c r="AE255">
        <v>30108.554100000001</v>
      </c>
      <c r="AF255" s="17" t="s">
        <v>40</v>
      </c>
      <c r="AG255">
        <f t="shared" si="11"/>
        <v>1</v>
      </c>
    </row>
    <row r="256" spans="1:33" x14ac:dyDescent="0.3">
      <c r="A256" s="7" t="s">
        <v>236</v>
      </c>
      <c r="B256" s="7" t="s">
        <v>312</v>
      </c>
      <c r="C256" s="8">
        <v>252310014</v>
      </c>
      <c r="E256" s="7" t="s">
        <v>577</v>
      </c>
      <c r="F256" s="7" t="s">
        <v>579</v>
      </c>
      <c r="I256" t="s">
        <v>38</v>
      </c>
      <c r="J256">
        <v>472</v>
      </c>
      <c r="K256">
        <v>6</v>
      </c>
      <c r="L256">
        <v>18</v>
      </c>
      <c r="M256">
        <v>4121.106323</v>
      </c>
      <c r="N256">
        <v>233758.185</v>
      </c>
      <c r="O256">
        <v>3</v>
      </c>
      <c r="P256" s="7">
        <v>44.596229000000001</v>
      </c>
      <c r="Q256" s="7">
        <v>-86.079916999999995</v>
      </c>
      <c r="R256" s="21">
        <v>0</v>
      </c>
      <c r="S256" s="21">
        <v>149108.0992</v>
      </c>
      <c r="T256" s="21">
        <v>2508.8025510000002</v>
      </c>
      <c r="U256" s="21">
        <v>229637.07870000001</v>
      </c>
      <c r="V256" s="7">
        <v>229.63707869999999</v>
      </c>
      <c r="W256">
        <v>83037.782019999999</v>
      </c>
      <c r="X256" s="7">
        <v>83.037782019999995</v>
      </c>
      <c r="Y256">
        <v>1331</v>
      </c>
      <c r="Z256">
        <v>176968.69039999999</v>
      </c>
      <c r="AA256">
        <v>289453.4914</v>
      </c>
      <c r="AB256">
        <v>151.47232750000001</v>
      </c>
      <c r="AC256" t="s">
        <v>39</v>
      </c>
      <c r="AD256">
        <v>44242.172599999998</v>
      </c>
      <c r="AE256">
        <v>72363.37285</v>
      </c>
      <c r="AF256" s="17" t="s">
        <v>40</v>
      </c>
      <c r="AG256">
        <f t="shared" si="11"/>
        <v>1</v>
      </c>
    </row>
    <row r="257" spans="1:33" x14ac:dyDescent="0.3">
      <c r="A257" s="7" t="s">
        <v>236</v>
      </c>
      <c r="B257" s="7" t="s">
        <v>312</v>
      </c>
      <c r="C257" s="8">
        <v>252310019</v>
      </c>
      <c r="E257" s="7" t="s">
        <v>577</v>
      </c>
      <c r="F257" s="7" t="s">
        <v>580</v>
      </c>
      <c r="I257" t="s">
        <v>38</v>
      </c>
      <c r="J257">
        <v>473</v>
      </c>
      <c r="K257">
        <v>6</v>
      </c>
      <c r="L257">
        <v>76</v>
      </c>
      <c r="M257">
        <v>44.707496859999999</v>
      </c>
      <c r="N257">
        <v>18870.187849999998</v>
      </c>
      <c r="O257">
        <v>1</v>
      </c>
      <c r="P257" s="7">
        <v>44.60313</v>
      </c>
      <c r="Q257" s="7">
        <v>-86.114170000000001</v>
      </c>
      <c r="R257" s="21">
        <v>0</v>
      </c>
      <c r="S257" s="21">
        <v>18145.982960000001</v>
      </c>
      <c r="T257" s="21">
        <v>345.57216340000002</v>
      </c>
      <c r="U257" s="21">
        <v>18825.480350000002</v>
      </c>
      <c r="V257" s="7">
        <v>18.825480349999999</v>
      </c>
      <c r="W257">
        <v>1025.069557</v>
      </c>
      <c r="X257" s="7">
        <v>1.0250695569999999</v>
      </c>
      <c r="Y257">
        <v>1331</v>
      </c>
      <c r="Z257">
        <v>21122.44124</v>
      </c>
      <c r="AA257">
        <v>86325.165680000006</v>
      </c>
      <c r="AB257">
        <v>151.47232750000001</v>
      </c>
      <c r="AC257" t="s">
        <v>39</v>
      </c>
      <c r="AD257">
        <v>5280.61031</v>
      </c>
      <c r="AE257">
        <v>21581.291420000001</v>
      </c>
      <c r="AF257" s="17" t="s">
        <v>40</v>
      </c>
      <c r="AG257">
        <f t="shared" si="11"/>
        <v>1</v>
      </c>
    </row>
    <row r="258" spans="1:33" x14ac:dyDescent="0.3">
      <c r="A258" s="7" t="s">
        <v>236</v>
      </c>
      <c r="B258" s="7" t="s">
        <v>312</v>
      </c>
      <c r="C258" s="8">
        <v>252510001</v>
      </c>
      <c r="E258" s="7" t="s">
        <v>581</v>
      </c>
      <c r="F258" s="7" t="s">
        <v>582</v>
      </c>
      <c r="I258" t="s">
        <v>38</v>
      </c>
      <c r="J258">
        <v>470</v>
      </c>
      <c r="K258">
        <v>6</v>
      </c>
      <c r="L258">
        <v>17</v>
      </c>
      <c r="M258">
        <v>150.81728050000001</v>
      </c>
      <c r="N258">
        <v>61872.55487</v>
      </c>
      <c r="O258">
        <v>3</v>
      </c>
      <c r="P258" s="7">
        <v>44.560499</v>
      </c>
      <c r="Q258" s="7">
        <v>-86.220799999999997</v>
      </c>
      <c r="R258" s="21">
        <v>0</v>
      </c>
      <c r="S258" s="21">
        <v>3892.3784639999999</v>
      </c>
      <c r="T258" s="21">
        <v>469.88581219999998</v>
      </c>
      <c r="U258" s="21">
        <v>61721.737589999997</v>
      </c>
      <c r="V258" s="7">
        <v>61.721737589999996</v>
      </c>
      <c r="W258">
        <v>58299.244939999997</v>
      </c>
      <c r="X258" s="7">
        <v>58.299244940000001</v>
      </c>
      <c r="Y258">
        <v>1329</v>
      </c>
      <c r="Z258">
        <v>101273.0257</v>
      </c>
      <c r="AA258">
        <v>104106.4307</v>
      </c>
      <c r="AB258">
        <v>123.17889220000001</v>
      </c>
      <c r="AC258" t="s">
        <v>61</v>
      </c>
      <c r="AD258">
        <v>25318.256430000001</v>
      </c>
      <c r="AE258">
        <v>26026.607680000001</v>
      </c>
      <c r="AF258" s="17" t="s">
        <v>62</v>
      </c>
      <c r="AG258">
        <f t="shared" si="11"/>
        <v>0</v>
      </c>
    </row>
    <row r="259" spans="1:33" x14ac:dyDescent="0.3">
      <c r="A259" s="7" t="s">
        <v>236</v>
      </c>
      <c r="B259" s="7" t="s">
        <v>312</v>
      </c>
      <c r="C259" s="8">
        <v>253410038</v>
      </c>
      <c r="E259" s="7" t="s">
        <v>583</v>
      </c>
      <c r="F259" s="7" t="s">
        <v>584</v>
      </c>
      <c r="I259" t="s">
        <v>38</v>
      </c>
      <c r="J259">
        <v>468</v>
      </c>
      <c r="K259">
        <v>6</v>
      </c>
      <c r="L259">
        <v>16</v>
      </c>
      <c r="M259">
        <v>32.371239000000003</v>
      </c>
      <c r="N259">
        <v>223212.7329</v>
      </c>
      <c r="O259">
        <v>3</v>
      </c>
      <c r="P259" s="7">
        <v>44.198332000000001</v>
      </c>
      <c r="Q259" s="7">
        <v>-86.194698000000002</v>
      </c>
      <c r="R259" s="21">
        <v>0</v>
      </c>
      <c r="S259" s="21">
        <v>35253.73947</v>
      </c>
      <c r="T259" s="21">
        <v>1601.8845369999999</v>
      </c>
      <c r="U259" s="21">
        <v>223180.36170000001</v>
      </c>
      <c r="V259" s="7">
        <v>223.18036169999999</v>
      </c>
      <c r="W259">
        <v>189528.5067</v>
      </c>
      <c r="X259" s="7">
        <v>189.52850670000001</v>
      </c>
      <c r="Y259">
        <v>1321</v>
      </c>
      <c r="Z259">
        <v>363689.05619999999</v>
      </c>
      <c r="AA259">
        <v>393608.03460000001</v>
      </c>
      <c r="AB259">
        <v>148.3775741</v>
      </c>
      <c r="AC259" t="s">
        <v>39</v>
      </c>
      <c r="AD259">
        <v>90922.264049999998</v>
      </c>
      <c r="AE259">
        <v>98402.008650000003</v>
      </c>
      <c r="AF259" s="17" t="s">
        <v>40</v>
      </c>
      <c r="AG259">
        <f t="shared" si="11"/>
        <v>1</v>
      </c>
    </row>
    <row r="260" spans="1:33" x14ac:dyDescent="0.3">
      <c r="A260" s="7" t="s">
        <v>236</v>
      </c>
      <c r="B260" s="7" t="s">
        <v>312</v>
      </c>
      <c r="C260" s="8">
        <v>253410076</v>
      </c>
      <c r="E260" s="7" t="s">
        <v>583</v>
      </c>
      <c r="F260" s="7" t="s">
        <v>585</v>
      </c>
      <c r="I260" t="s">
        <v>38</v>
      </c>
      <c r="J260">
        <v>469</v>
      </c>
      <c r="K260">
        <v>6</v>
      </c>
      <c r="L260">
        <v>18</v>
      </c>
      <c r="M260">
        <v>44.657772999999999</v>
      </c>
      <c r="N260">
        <v>2183017.3709999998</v>
      </c>
      <c r="O260">
        <v>7</v>
      </c>
      <c r="P260" s="7">
        <v>44.258844000000003</v>
      </c>
      <c r="Q260" s="7">
        <v>-85.939266000000003</v>
      </c>
      <c r="R260" s="21">
        <v>0</v>
      </c>
      <c r="S260" s="21">
        <v>2062521.7209999999</v>
      </c>
      <c r="T260" s="21">
        <v>20857.52738</v>
      </c>
      <c r="U260" s="21">
        <v>2182972.713</v>
      </c>
      <c r="V260" s="7">
        <v>2182.9727130000001</v>
      </c>
      <c r="W260">
        <v>141308.5197</v>
      </c>
      <c r="X260" s="7">
        <v>141.30851970000001</v>
      </c>
      <c r="Y260">
        <v>1321</v>
      </c>
      <c r="Z260">
        <v>315540.77230000001</v>
      </c>
      <c r="AA260">
        <v>1186087.5449999999</v>
      </c>
      <c r="AB260">
        <v>148.3775741</v>
      </c>
      <c r="AC260" t="s">
        <v>39</v>
      </c>
      <c r="AD260">
        <v>78885.193079999997</v>
      </c>
      <c r="AE260">
        <v>296521.88630000001</v>
      </c>
      <c r="AF260" s="17" t="s">
        <v>40</v>
      </c>
      <c r="AG260">
        <f t="shared" si="11"/>
        <v>1</v>
      </c>
    </row>
    <row r="261" spans="1:33" x14ac:dyDescent="0.3">
      <c r="A261" s="7" t="s">
        <v>236</v>
      </c>
      <c r="B261" s="7" t="s">
        <v>312</v>
      </c>
      <c r="C261" s="8">
        <v>255910003</v>
      </c>
      <c r="E261" s="7" t="s">
        <v>586</v>
      </c>
      <c r="F261" s="7" t="s">
        <v>587</v>
      </c>
      <c r="I261" t="s">
        <v>38</v>
      </c>
      <c r="J261">
        <v>467</v>
      </c>
      <c r="K261">
        <v>6</v>
      </c>
      <c r="L261">
        <v>17</v>
      </c>
      <c r="M261">
        <v>834.9887559</v>
      </c>
      <c r="N261">
        <v>390426.96169999999</v>
      </c>
      <c r="O261">
        <v>2</v>
      </c>
      <c r="P261" s="7">
        <v>44.032699999999998</v>
      </c>
      <c r="Q261" s="7">
        <v>-86.492399000000006</v>
      </c>
      <c r="R261" s="21">
        <v>0</v>
      </c>
      <c r="S261" s="21">
        <v>6399.5147850000003</v>
      </c>
      <c r="T261" s="21">
        <v>217.15172899999999</v>
      </c>
      <c r="U261" s="21">
        <v>389591.97289999999</v>
      </c>
      <c r="V261" s="7">
        <v>389.59197289999997</v>
      </c>
      <c r="W261">
        <v>383409.60989999998</v>
      </c>
      <c r="X261" s="7">
        <v>383.40960990000002</v>
      </c>
      <c r="Y261">
        <v>1311</v>
      </c>
      <c r="Z261">
        <v>337848.6482</v>
      </c>
      <c r="AA261">
        <v>340472.82380000001</v>
      </c>
      <c r="AB261">
        <v>95.256150140000003</v>
      </c>
      <c r="AC261" t="s">
        <v>61</v>
      </c>
      <c r="AD261">
        <v>84462.162049999999</v>
      </c>
      <c r="AE261">
        <v>85118.205950000003</v>
      </c>
      <c r="AF261" s="17" t="s">
        <v>62</v>
      </c>
      <c r="AG261">
        <f t="shared" si="11"/>
        <v>0</v>
      </c>
    </row>
    <row r="262" spans="1:33" x14ac:dyDescent="0.3">
      <c r="A262" s="7" t="s">
        <v>236</v>
      </c>
      <c r="B262" s="7" t="s">
        <v>312</v>
      </c>
      <c r="C262" s="8">
        <v>256010004</v>
      </c>
      <c r="E262" s="7" t="s">
        <v>588</v>
      </c>
      <c r="F262" s="7" t="s">
        <v>589</v>
      </c>
      <c r="I262" t="s">
        <v>38</v>
      </c>
      <c r="J262">
        <v>466</v>
      </c>
      <c r="K262">
        <v>6</v>
      </c>
      <c r="L262">
        <v>0</v>
      </c>
      <c r="M262">
        <v>372.45453670000001</v>
      </c>
      <c r="N262">
        <v>4847.2018509999998</v>
      </c>
      <c r="O262">
        <v>0</v>
      </c>
      <c r="P262" s="7">
        <v>44.009977999999997</v>
      </c>
      <c r="Q262" s="7">
        <v>-86.333984999999998</v>
      </c>
      <c r="R262" s="21">
        <v>0</v>
      </c>
      <c r="S262" s="21">
        <v>0</v>
      </c>
      <c r="T262" s="21">
        <v>0</v>
      </c>
      <c r="U262" s="21">
        <v>4474.7473140000002</v>
      </c>
      <c r="V262" s="7">
        <v>4.474747314</v>
      </c>
      <c r="W262">
        <v>4474.7473140000002</v>
      </c>
      <c r="X262" s="7">
        <v>4.474747314</v>
      </c>
      <c r="Y262">
        <v>1309</v>
      </c>
      <c r="Z262">
        <v>38410.253750000003</v>
      </c>
      <c r="AA262">
        <v>38410.253750000003</v>
      </c>
      <c r="AB262">
        <v>173.59861860000001</v>
      </c>
      <c r="AC262" t="s">
        <v>39</v>
      </c>
      <c r="AD262">
        <v>9602.5634379999992</v>
      </c>
      <c r="AE262">
        <v>9602.5634379999992</v>
      </c>
      <c r="AF262" s="17" t="s">
        <v>40</v>
      </c>
      <c r="AG262">
        <f t="shared" si="11"/>
        <v>1</v>
      </c>
    </row>
    <row r="263" spans="1:33" x14ac:dyDescent="0.3">
      <c r="A263" s="7" t="s">
        <v>236</v>
      </c>
      <c r="B263" s="7" t="s">
        <v>312</v>
      </c>
      <c r="C263" s="8">
        <v>256210001</v>
      </c>
      <c r="E263" s="7" t="s">
        <v>590</v>
      </c>
      <c r="F263" s="7" t="s">
        <v>591</v>
      </c>
      <c r="I263" t="s">
        <v>38</v>
      </c>
      <c r="J263">
        <v>462</v>
      </c>
      <c r="K263">
        <v>6</v>
      </c>
      <c r="L263">
        <v>8</v>
      </c>
      <c r="M263">
        <v>227.45530310000001</v>
      </c>
      <c r="N263">
        <v>68357.580679999999</v>
      </c>
      <c r="O263">
        <v>2</v>
      </c>
      <c r="P263" s="7">
        <v>43.897475999999997</v>
      </c>
      <c r="Q263" s="7">
        <v>-85.842506999999998</v>
      </c>
      <c r="R263" s="21">
        <v>0</v>
      </c>
      <c r="S263" s="21">
        <v>2770.310579</v>
      </c>
      <c r="T263" s="21">
        <v>1728.36826</v>
      </c>
      <c r="U263" s="21">
        <v>68130.125379999998</v>
      </c>
      <c r="V263" s="7">
        <v>68.130125379999996</v>
      </c>
      <c r="W263">
        <v>67088.183059999996</v>
      </c>
      <c r="X263" s="7">
        <v>67.088183060000006</v>
      </c>
      <c r="Y263">
        <v>1307</v>
      </c>
      <c r="Z263">
        <v>190675.16200000001</v>
      </c>
      <c r="AA263">
        <v>192101.87539999999</v>
      </c>
      <c r="AB263">
        <v>151.6499522</v>
      </c>
      <c r="AC263" t="s">
        <v>39</v>
      </c>
      <c r="AD263">
        <v>47668.790500000003</v>
      </c>
      <c r="AE263">
        <v>48025.468849999997</v>
      </c>
      <c r="AF263" s="17" t="s">
        <v>40</v>
      </c>
      <c r="AG263">
        <f t="shared" si="11"/>
        <v>1</v>
      </c>
    </row>
    <row r="264" spans="1:33" x14ac:dyDescent="0.3">
      <c r="A264" s="7" t="s">
        <v>236</v>
      </c>
      <c r="B264" s="7" t="s">
        <v>312</v>
      </c>
      <c r="C264" s="8">
        <v>256210008</v>
      </c>
      <c r="E264" s="7" t="s">
        <v>590</v>
      </c>
      <c r="F264" s="7" t="s">
        <v>592</v>
      </c>
      <c r="I264" t="s">
        <v>38</v>
      </c>
      <c r="J264">
        <v>463</v>
      </c>
      <c r="K264">
        <v>6</v>
      </c>
      <c r="L264">
        <v>23</v>
      </c>
      <c r="M264">
        <v>263.4579741</v>
      </c>
      <c r="N264">
        <v>17334.40206</v>
      </c>
      <c r="O264">
        <v>0</v>
      </c>
      <c r="P264" s="7">
        <v>43.863432000000003</v>
      </c>
      <c r="Q264" s="7">
        <v>-85.906351999999998</v>
      </c>
      <c r="R264" s="21">
        <v>0</v>
      </c>
      <c r="S264" s="21">
        <v>0</v>
      </c>
      <c r="T264" s="21">
        <v>0</v>
      </c>
      <c r="U264" s="21">
        <v>17070.944090000001</v>
      </c>
      <c r="V264" s="7">
        <v>17.070944090000001</v>
      </c>
      <c r="W264">
        <v>17070.944090000001</v>
      </c>
      <c r="X264" s="7">
        <v>17.070944090000001</v>
      </c>
      <c r="Y264">
        <v>1307</v>
      </c>
      <c r="Z264">
        <v>98353.178379999998</v>
      </c>
      <c r="AA264">
        <v>98353.178379999998</v>
      </c>
      <c r="AB264">
        <v>151.6499522</v>
      </c>
      <c r="AC264" t="s">
        <v>39</v>
      </c>
      <c r="AD264">
        <v>24588.294600000001</v>
      </c>
      <c r="AE264">
        <v>24588.294600000001</v>
      </c>
      <c r="AF264" s="17" t="s">
        <v>40</v>
      </c>
      <c r="AG264">
        <f t="shared" si="11"/>
        <v>1</v>
      </c>
    </row>
    <row r="265" spans="1:33" x14ac:dyDescent="0.3">
      <c r="A265" s="7" t="s">
        <v>236</v>
      </c>
      <c r="B265" s="7" t="s">
        <v>312</v>
      </c>
      <c r="C265" s="8">
        <v>256210014</v>
      </c>
      <c r="E265" s="7" t="s">
        <v>590</v>
      </c>
      <c r="F265" s="7" t="s">
        <v>593</v>
      </c>
      <c r="I265" t="s">
        <v>38</v>
      </c>
      <c r="J265">
        <v>464</v>
      </c>
      <c r="K265">
        <v>6</v>
      </c>
      <c r="L265">
        <v>3</v>
      </c>
      <c r="M265">
        <v>26.703115870000001</v>
      </c>
      <c r="N265">
        <v>7957.8294189999997</v>
      </c>
      <c r="O265">
        <v>0</v>
      </c>
      <c r="P265" s="7">
        <v>43.904949999999999</v>
      </c>
      <c r="Q265" s="7">
        <v>-85.962620000000001</v>
      </c>
      <c r="R265" s="21">
        <v>0</v>
      </c>
      <c r="S265" s="21">
        <v>0</v>
      </c>
      <c r="T265" s="21">
        <v>0</v>
      </c>
      <c r="U265" s="21">
        <v>7931.126303</v>
      </c>
      <c r="V265" s="7">
        <v>7.9311263030000001</v>
      </c>
      <c r="W265">
        <v>7931.126303</v>
      </c>
      <c r="X265" s="7">
        <v>7.9311263030000001</v>
      </c>
      <c r="Y265">
        <v>1307</v>
      </c>
      <c r="Z265">
        <v>67881.853940000001</v>
      </c>
      <c r="AA265">
        <v>67881.853940000001</v>
      </c>
      <c r="AB265">
        <v>151.6499522</v>
      </c>
      <c r="AC265" t="s">
        <v>39</v>
      </c>
      <c r="AD265">
        <v>16970.463489999998</v>
      </c>
      <c r="AE265">
        <v>16970.463489999998</v>
      </c>
      <c r="AF265" s="17" t="s">
        <v>40</v>
      </c>
      <c r="AG265">
        <f t="shared" si="11"/>
        <v>1</v>
      </c>
    </row>
    <row r="266" spans="1:33" x14ac:dyDescent="0.3">
      <c r="A266" s="7" t="s">
        <v>236</v>
      </c>
      <c r="B266" s="7" t="s">
        <v>312</v>
      </c>
      <c r="C266" s="8">
        <v>256210019</v>
      </c>
      <c r="E266" s="7" t="s">
        <v>590</v>
      </c>
      <c r="F266" s="7" t="s">
        <v>594</v>
      </c>
      <c r="I266" t="s">
        <v>38</v>
      </c>
      <c r="J266">
        <v>465</v>
      </c>
      <c r="K266">
        <v>6</v>
      </c>
      <c r="L266">
        <v>21</v>
      </c>
      <c r="M266">
        <v>34.717693410000003</v>
      </c>
      <c r="N266">
        <v>12432.864020000001</v>
      </c>
      <c r="O266">
        <v>0</v>
      </c>
      <c r="P266" s="7">
        <v>43.684513000000003</v>
      </c>
      <c r="Q266" s="7">
        <v>-85.864295999999996</v>
      </c>
      <c r="R266" s="21">
        <v>0</v>
      </c>
      <c r="S266" s="21">
        <v>0</v>
      </c>
      <c r="T266" s="21">
        <v>0</v>
      </c>
      <c r="U266" s="21">
        <v>12398.14633</v>
      </c>
      <c r="V266" s="7">
        <v>12.398146329999999</v>
      </c>
      <c r="W266">
        <v>12398.14633</v>
      </c>
      <c r="X266" s="7">
        <v>12.398146329999999</v>
      </c>
      <c r="Y266">
        <v>1307</v>
      </c>
      <c r="Z266">
        <v>84256.242610000001</v>
      </c>
      <c r="AA266">
        <v>84256.242610000001</v>
      </c>
      <c r="AB266">
        <v>151.6499522</v>
      </c>
      <c r="AC266" t="s">
        <v>39</v>
      </c>
      <c r="AD266">
        <v>21064.060649999999</v>
      </c>
      <c r="AE266">
        <v>21064.060649999999</v>
      </c>
      <c r="AF266" s="17" t="s">
        <v>40</v>
      </c>
      <c r="AG266">
        <f t="shared" si="11"/>
        <v>1</v>
      </c>
    </row>
    <row r="267" spans="1:33" x14ac:dyDescent="0.3">
      <c r="A267" s="7" t="s">
        <v>236</v>
      </c>
      <c r="B267" s="7" t="s">
        <v>312</v>
      </c>
      <c r="C267" s="8">
        <v>257210001</v>
      </c>
      <c r="E267" s="7" t="s">
        <v>595</v>
      </c>
      <c r="F267" s="7" t="s">
        <v>596</v>
      </c>
      <c r="I267" t="s">
        <v>38</v>
      </c>
      <c r="J267">
        <v>461</v>
      </c>
      <c r="K267">
        <v>6</v>
      </c>
      <c r="L267">
        <v>7</v>
      </c>
      <c r="M267">
        <v>118.07944809999999</v>
      </c>
      <c r="N267">
        <v>53731.82692</v>
      </c>
      <c r="O267">
        <v>0</v>
      </c>
      <c r="P267" s="7">
        <v>43.831887999999999</v>
      </c>
      <c r="Q267" s="7">
        <v>-86.429648</v>
      </c>
      <c r="R267" s="21">
        <v>0</v>
      </c>
      <c r="S267" s="21">
        <v>0</v>
      </c>
      <c r="T267" s="21">
        <v>0</v>
      </c>
      <c r="U267" s="21">
        <v>53613.747470000002</v>
      </c>
      <c r="V267" s="7">
        <v>53.61374747</v>
      </c>
      <c r="W267">
        <v>53613.747470000002</v>
      </c>
      <c r="X267" s="7">
        <v>53.61374747</v>
      </c>
      <c r="Y267">
        <v>1305</v>
      </c>
      <c r="Z267">
        <v>105497.1532</v>
      </c>
      <c r="AA267">
        <v>105497.1532</v>
      </c>
      <c r="AB267">
        <v>216</v>
      </c>
      <c r="AC267" t="s">
        <v>39</v>
      </c>
      <c r="AD267">
        <v>26374.2883</v>
      </c>
      <c r="AE267">
        <v>26374.2883</v>
      </c>
      <c r="AF267" s="17" t="s">
        <v>40</v>
      </c>
      <c r="AG267">
        <f t="shared" si="11"/>
        <v>1</v>
      </c>
    </row>
    <row r="268" spans="1:33" x14ac:dyDescent="0.3">
      <c r="A268" s="7" t="s">
        <v>236</v>
      </c>
      <c r="B268" s="7" t="s">
        <v>312</v>
      </c>
      <c r="C268" s="8">
        <v>257710003</v>
      </c>
      <c r="E268" s="7" t="s">
        <v>597</v>
      </c>
      <c r="F268" s="7" t="s">
        <v>598</v>
      </c>
      <c r="I268" t="s">
        <v>38</v>
      </c>
      <c r="J268">
        <v>459</v>
      </c>
      <c r="K268">
        <v>6</v>
      </c>
      <c r="L268">
        <v>11</v>
      </c>
      <c r="M268">
        <v>675.24964829999999</v>
      </c>
      <c r="N268">
        <v>13003.653829999999</v>
      </c>
      <c r="O268">
        <v>0</v>
      </c>
      <c r="P268" s="7">
        <v>43.775477000000002</v>
      </c>
      <c r="Q268" s="7">
        <v>-86.245585000000005</v>
      </c>
      <c r="R268" s="21">
        <v>0</v>
      </c>
      <c r="S268" s="21">
        <v>0</v>
      </c>
      <c r="T268" s="21">
        <v>0</v>
      </c>
      <c r="U268" s="21">
        <v>12328.40418</v>
      </c>
      <c r="V268" s="7">
        <v>12.32840418</v>
      </c>
      <c r="W268">
        <v>12328.40418</v>
      </c>
      <c r="X268" s="7">
        <v>12.32840418</v>
      </c>
      <c r="Y268">
        <v>1304</v>
      </c>
      <c r="Z268">
        <v>67812.550329999998</v>
      </c>
      <c r="AA268">
        <v>67812.550329999998</v>
      </c>
      <c r="AB268">
        <v>169.3105304</v>
      </c>
      <c r="AC268" t="s">
        <v>39</v>
      </c>
      <c r="AD268">
        <v>16953.137579999999</v>
      </c>
      <c r="AE268">
        <v>16953.137579999999</v>
      </c>
      <c r="AF268" s="17" t="s">
        <v>40</v>
      </c>
      <c r="AG268">
        <f t="shared" si="11"/>
        <v>1</v>
      </c>
    </row>
    <row r="269" spans="1:33" x14ac:dyDescent="0.3">
      <c r="A269" s="7" t="s">
        <v>236</v>
      </c>
      <c r="B269" s="7" t="s">
        <v>312</v>
      </c>
      <c r="C269" s="8">
        <v>257710005</v>
      </c>
      <c r="E269" s="7" t="s">
        <v>597</v>
      </c>
      <c r="F269" s="7" t="s">
        <v>599</v>
      </c>
      <c r="I269" t="s">
        <v>38</v>
      </c>
      <c r="J269">
        <v>460</v>
      </c>
      <c r="K269">
        <v>6</v>
      </c>
      <c r="L269">
        <v>24</v>
      </c>
      <c r="M269">
        <v>18.383421510000002</v>
      </c>
      <c r="N269">
        <v>216156.42</v>
      </c>
      <c r="O269">
        <v>3</v>
      </c>
      <c r="P269" s="7">
        <v>43.717796999999997</v>
      </c>
      <c r="Q269" s="7">
        <v>-86.369187999999994</v>
      </c>
      <c r="R269" s="21">
        <v>0</v>
      </c>
      <c r="S269" s="21">
        <v>37894.850760000001</v>
      </c>
      <c r="T269" s="21">
        <v>713.68205880000005</v>
      </c>
      <c r="U269" s="21">
        <v>216138.03659999999</v>
      </c>
      <c r="V269" s="7">
        <v>216.13803659999999</v>
      </c>
      <c r="W269">
        <v>178956.86790000001</v>
      </c>
      <c r="X269" s="7">
        <v>178.95686789999999</v>
      </c>
      <c r="Y269">
        <v>1304</v>
      </c>
      <c r="Z269">
        <v>247339.1354</v>
      </c>
      <c r="AA269">
        <v>270986.67469999997</v>
      </c>
      <c r="AB269">
        <v>169.3105304</v>
      </c>
      <c r="AC269" t="s">
        <v>39</v>
      </c>
      <c r="AD269">
        <v>61834.78385</v>
      </c>
      <c r="AE269">
        <v>67746.668680000002</v>
      </c>
      <c r="AF269" s="17" t="s">
        <v>40</v>
      </c>
      <c r="AG269">
        <f t="shared" si="11"/>
        <v>1</v>
      </c>
    </row>
    <row r="270" spans="1:33" x14ac:dyDescent="0.3">
      <c r="A270" s="7" t="s">
        <v>236</v>
      </c>
      <c r="B270" s="7" t="s">
        <v>312</v>
      </c>
      <c r="C270" s="8">
        <v>257910003</v>
      </c>
      <c r="E270" s="7" t="s">
        <v>600</v>
      </c>
      <c r="F270" s="7" t="s">
        <v>601</v>
      </c>
      <c r="I270" t="s">
        <v>38</v>
      </c>
      <c r="J270">
        <v>458</v>
      </c>
      <c r="K270">
        <v>6</v>
      </c>
      <c r="L270">
        <v>20</v>
      </c>
      <c r="M270">
        <v>834.46021169999995</v>
      </c>
      <c r="N270">
        <v>25184.63463</v>
      </c>
      <c r="O270">
        <v>2</v>
      </c>
      <c r="P270" s="7">
        <v>43.657110000000003</v>
      </c>
      <c r="Q270" s="7">
        <v>-86.528660000000002</v>
      </c>
      <c r="R270" s="21">
        <v>0</v>
      </c>
      <c r="S270" s="21">
        <v>15719.287630000001</v>
      </c>
      <c r="T270" s="21">
        <v>2024.392558</v>
      </c>
      <c r="U270" s="21">
        <v>24350.174419999999</v>
      </c>
      <c r="V270" s="7">
        <v>24.350174419999998</v>
      </c>
      <c r="W270">
        <v>10655.279339999999</v>
      </c>
      <c r="X270" s="7">
        <v>10.65527934</v>
      </c>
      <c r="Y270">
        <v>1302</v>
      </c>
      <c r="Z270">
        <v>45559.389589999999</v>
      </c>
      <c r="AA270">
        <v>67950.998909999995</v>
      </c>
      <c r="AB270">
        <v>134.9776387</v>
      </c>
      <c r="AC270" t="s">
        <v>61</v>
      </c>
      <c r="AD270">
        <v>11389.847400000001</v>
      </c>
      <c r="AE270">
        <v>16987.74973</v>
      </c>
      <c r="AF270" s="17" t="s">
        <v>62</v>
      </c>
      <c r="AG270">
        <f t="shared" si="11"/>
        <v>0</v>
      </c>
    </row>
    <row r="271" spans="1:33" x14ac:dyDescent="0.3">
      <c r="A271" s="7" t="s">
        <v>236</v>
      </c>
      <c r="B271" s="7" t="s">
        <v>312</v>
      </c>
      <c r="C271" s="8">
        <v>259110002</v>
      </c>
      <c r="E271" s="7" t="s">
        <v>602</v>
      </c>
      <c r="F271" s="7" t="s">
        <v>603</v>
      </c>
      <c r="I271" t="s">
        <v>38</v>
      </c>
      <c r="J271">
        <v>450</v>
      </c>
      <c r="K271">
        <v>6</v>
      </c>
      <c r="L271">
        <v>4</v>
      </c>
      <c r="M271">
        <v>460.4743355</v>
      </c>
      <c r="N271">
        <v>16855.73271</v>
      </c>
      <c r="O271">
        <v>1</v>
      </c>
      <c r="P271" s="7">
        <v>43.460298999999999</v>
      </c>
      <c r="Q271" s="7">
        <v>-86.259399000000002</v>
      </c>
      <c r="R271" s="21">
        <v>0</v>
      </c>
      <c r="S271" s="21">
        <v>3800.6164469999999</v>
      </c>
      <c r="T271" s="21">
        <v>649.39503249999996</v>
      </c>
      <c r="U271" s="21">
        <v>16395.25837</v>
      </c>
      <c r="V271" s="7">
        <v>16.395258370000001</v>
      </c>
      <c r="W271">
        <v>13244.036959999999</v>
      </c>
      <c r="X271" s="7">
        <v>13.244036960000001</v>
      </c>
      <c r="Y271">
        <v>1294</v>
      </c>
      <c r="Z271">
        <v>82596.717569999993</v>
      </c>
      <c r="AA271">
        <v>91580.024550000002</v>
      </c>
      <c r="AB271">
        <v>152.33346460000001</v>
      </c>
      <c r="AC271" t="s">
        <v>39</v>
      </c>
      <c r="AD271">
        <v>20649.179390000001</v>
      </c>
      <c r="AE271">
        <v>22895.006140000001</v>
      </c>
      <c r="AF271" s="17" t="s">
        <v>40</v>
      </c>
      <c r="AG271">
        <f t="shared" si="11"/>
        <v>1</v>
      </c>
    </row>
    <row r="272" spans="1:33" x14ac:dyDescent="0.3">
      <c r="A272" s="7" t="s">
        <v>236</v>
      </c>
      <c r="B272" s="7" t="s">
        <v>312</v>
      </c>
      <c r="C272" s="8">
        <v>259110003</v>
      </c>
      <c r="E272" s="7" t="s">
        <v>602</v>
      </c>
      <c r="F272" s="7" t="s">
        <v>604</v>
      </c>
      <c r="I272" t="s">
        <v>38</v>
      </c>
      <c r="J272">
        <v>451</v>
      </c>
      <c r="K272">
        <v>6</v>
      </c>
      <c r="L272">
        <v>14</v>
      </c>
      <c r="M272">
        <v>0</v>
      </c>
      <c r="N272">
        <v>7337.7196739999999</v>
      </c>
      <c r="O272">
        <v>0</v>
      </c>
      <c r="P272" s="7">
        <v>43.441566999999999</v>
      </c>
      <c r="Q272" s="7">
        <v>-86.228882999999996</v>
      </c>
      <c r="R272" s="21">
        <v>0</v>
      </c>
      <c r="S272" s="21">
        <v>0</v>
      </c>
      <c r="T272" s="21">
        <v>0</v>
      </c>
      <c r="U272" s="21">
        <v>7337.7196739999999</v>
      </c>
      <c r="V272" s="7">
        <v>7.3377196739999997</v>
      </c>
      <c r="W272">
        <v>7337.7196739999999</v>
      </c>
      <c r="X272" s="7">
        <v>7.3377196739999997</v>
      </c>
      <c r="Y272">
        <v>1294</v>
      </c>
      <c r="Z272">
        <v>62074.52936</v>
      </c>
      <c r="AA272">
        <v>62074.52936</v>
      </c>
      <c r="AB272">
        <v>152.33346460000001</v>
      </c>
      <c r="AC272" t="s">
        <v>39</v>
      </c>
      <c r="AD272">
        <v>15518.63234</v>
      </c>
      <c r="AE272">
        <v>15518.63234</v>
      </c>
      <c r="AF272" s="17" t="s">
        <v>40</v>
      </c>
      <c r="AG272">
        <f t="shared" si="11"/>
        <v>1</v>
      </c>
    </row>
    <row r="273" spans="1:33" x14ac:dyDescent="0.3">
      <c r="A273" s="7" t="s">
        <v>236</v>
      </c>
      <c r="B273" s="7" t="s">
        <v>312</v>
      </c>
      <c r="C273" s="8">
        <v>259110006</v>
      </c>
      <c r="E273" s="7" t="s">
        <v>602</v>
      </c>
      <c r="F273" s="7" t="s">
        <v>605</v>
      </c>
      <c r="I273" t="s">
        <v>38</v>
      </c>
      <c r="J273">
        <v>452</v>
      </c>
      <c r="K273">
        <v>6</v>
      </c>
      <c r="L273">
        <v>18</v>
      </c>
      <c r="M273">
        <v>64.043973249999993</v>
      </c>
      <c r="N273">
        <v>434621.24229999998</v>
      </c>
      <c r="O273">
        <v>7</v>
      </c>
      <c r="P273" s="7">
        <v>43.572533</v>
      </c>
      <c r="Q273" s="7">
        <v>-86.040554</v>
      </c>
      <c r="R273" s="21">
        <v>0</v>
      </c>
      <c r="S273" s="21">
        <v>187955.72020000001</v>
      </c>
      <c r="T273" s="21">
        <v>5659.6094709999998</v>
      </c>
      <c r="U273" s="21">
        <v>434557.19829999999</v>
      </c>
      <c r="V273" s="7">
        <v>434.55719829999998</v>
      </c>
      <c r="W273">
        <v>252261.08749999999</v>
      </c>
      <c r="X273" s="7">
        <v>252.2610875</v>
      </c>
      <c r="Y273">
        <v>1294</v>
      </c>
      <c r="Z273">
        <v>343571.02279999998</v>
      </c>
      <c r="AA273">
        <v>446956.10009999998</v>
      </c>
      <c r="AB273">
        <v>152.33346460000001</v>
      </c>
      <c r="AC273" t="s">
        <v>39</v>
      </c>
      <c r="AD273">
        <v>85892.755699999994</v>
      </c>
      <c r="AE273">
        <v>111739.02499999999</v>
      </c>
      <c r="AF273" s="17" t="s">
        <v>40</v>
      </c>
      <c r="AG273">
        <f t="shared" si="11"/>
        <v>1</v>
      </c>
    </row>
    <row r="274" spans="1:33" x14ac:dyDescent="0.3">
      <c r="A274" s="7" t="s">
        <v>236</v>
      </c>
      <c r="B274" s="7" t="s">
        <v>312</v>
      </c>
      <c r="C274" s="8">
        <v>259110008</v>
      </c>
      <c r="E274" s="7" t="s">
        <v>602</v>
      </c>
      <c r="F274" s="7" t="s">
        <v>606</v>
      </c>
      <c r="I274" t="s">
        <v>38</v>
      </c>
      <c r="J274">
        <v>453</v>
      </c>
      <c r="K274">
        <v>6</v>
      </c>
      <c r="L274">
        <v>8</v>
      </c>
      <c r="M274">
        <v>1064.631905</v>
      </c>
      <c r="N274">
        <v>1916.3613339999999</v>
      </c>
      <c r="O274">
        <v>1</v>
      </c>
      <c r="P274" s="7">
        <v>43.436340000000001</v>
      </c>
      <c r="Q274" s="7">
        <v>-86.335406000000006</v>
      </c>
      <c r="R274" s="21">
        <v>0</v>
      </c>
      <c r="S274" s="21">
        <v>851.72942899999998</v>
      </c>
      <c r="T274" s="21">
        <v>316.85066599999999</v>
      </c>
      <c r="U274" s="21">
        <v>851.72942899999998</v>
      </c>
      <c r="V274" s="7">
        <v>0.85172942900000004</v>
      </c>
      <c r="W274">
        <v>316.85066599999999</v>
      </c>
      <c r="X274" s="7">
        <v>0.316850666</v>
      </c>
      <c r="Y274">
        <v>1294</v>
      </c>
      <c r="Z274">
        <v>13577.03311</v>
      </c>
      <c r="AA274">
        <v>21904.251329999999</v>
      </c>
      <c r="AB274">
        <v>152.33346460000001</v>
      </c>
      <c r="AC274" t="s">
        <v>39</v>
      </c>
      <c r="AD274">
        <v>3394.2582779999998</v>
      </c>
      <c r="AE274">
        <v>5476.062833</v>
      </c>
      <c r="AF274" s="17" t="s">
        <v>40</v>
      </c>
      <c r="AG274">
        <f t="shared" si="11"/>
        <v>1</v>
      </c>
    </row>
    <row r="275" spans="1:33" x14ac:dyDescent="0.3">
      <c r="A275" s="7" t="s">
        <v>236</v>
      </c>
      <c r="B275" s="7" t="s">
        <v>312</v>
      </c>
      <c r="C275" s="8">
        <v>259110012</v>
      </c>
      <c r="E275" s="7" t="s">
        <v>602</v>
      </c>
      <c r="F275" s="7" t="s">
        <v>607</v>
      </c>
      <c r="I275" t="s">
        <v>38</v>
      </c>
      <c r="J275">
        <v>454</v>
      </c>
      <c r="K275">
        <v>6</v>
      </c>
      <c r="L275">
        <v>7</v>
      </c>
      <c r="M275">
        <v>1412.5568040000001</v>
      </c>
      <c r="N275">
        <v>12269.448</v>
      </c>
      <c r="O275">
        <v>0</v>
      </c>
      <c r="P275" s="7">
        <v>43.538718000000003</v>
      </c>
      <c r="Q275" s="7">
        <v>-85.859903000000003</v>
      </c>
      <c r="R275" s="21">
        <v>1</v>
      </c>
      <c r="S275" s="21">
        <v>0</v>
      </c>
      <c r="T275" s="21">
        <v>0</v>
      </c>
      <c r="U275" s="21">
        <v>10856.8912</v>
      </c>
      <c r="V275" s="7">
        <v>10.8568912</v>
      </c>
      <c r="W275">
        <v>10856.8912</v>
      </c>
      <c r="X275" s="7">
        <v>10.8568912</v>
      </c>
      <c r="Y275">
        <v>1294</v>
      </c>
      <c r="Z275">
        <v>75026.082519999996</v>
      </c>
      <c r="AA275">
        <v>75026.082519999996</v>
      </c>
      <c r="AB275">
        <v>152.33346460000001</v>
      </c>
      <c r="AC275" t="s">
        <v>39</v>
      </c>
      <c r="AD275">
        <v>18756.520629999999</v>
      </c>
      <c r="AE275">
        <v>18756.520629999999</v>
      </c>
      <c r="AF275" s="17" t="s">
        <v>40</v>
      </c>
      <c r="AG275">
        <f t="shared" si="11"/>
        <v>1</v>
      </c>
    </row>
    <row r="276" spans="1:33" x14ac:dyDescent="0.3">
      <c r="A276" s="7" t="s">
        <v>236</v>
      </c>
      <c r="B276" s="7" t="s">
        <v>312</v>
      </c>
      <c r="C276" s="8">
        <v>259110013</v>
      </c>
      <c r="E276" s="7" t="s">
        <v>602</v>
      </c>
      <c r="F276" s="7" t="s">
        <v>608</v>
      </c>
      <c r="I276" t="s">
        <v>38</v>
      </c>
      <c r="J276">
        <v>455</v>
      </c>
      <c r="K276">
        <v>6</v>
      </c>
      <c r="L276">
        <v>14</v>
      </c>
      <c r="M276">
        <v>19.902107449999999</v>
      </c>
      <c r="N276">
        <v>6143.4914920000001</v>
      </c>
      <c r="O276">
        <v>0</v>
      </c>
      <c r="P276" s="7">
        <v>43.433211999999997</v>
      </c>
      <c r="Q276" s="7">
        <v>-86.299629999999993</v>
      </c>
      <c r="R276" s="21">
        <v>0</v>
      </c>
      <c r="S276" s="21">
        <v>0</v>
      </c>
      <c r="T276" s="21">
        <v>0</v>
      </c>
      <c r="U276" s="21">
        <v>6123.5893850000002</v>
      </c>
      <c r="V276" s="7">
        <v>6.1235893849999998</v>
      </c>
      <c r="W276">
        <v>6123.5893850000002</v>
      </c>
      <c r="X276" s="7">
        <v>6.1235893849999998</v>
      </c>
      <c r="Y276">
        <v>1294</v>
      </c>
      <c r="Z276">
        <v>56874.337899999999</v>
      </c>
      <c r="AA276">
        <v>56874.337899999999</v>
      </c>
      <c r="AB276">
        <v>152.33346460000001</v>
      </c>
      <c r="AC276" t="s">
        <v>39</v>
      </c>
      <c r="AD276">
        <v>14218.58448</v>
      </c>
      <c r="AE276">
        <v>14218.58448</v>
      </c>
      <c r="AF276" s="17" t="s">
        <v>40</v>
      </c>
      <c r="AG276">
        <f t="shared" si="11"/>
        <v>1</v>
      </c>
    </row>
    <row r="277" spans="1:33" x14ac:dyDescent="0.3">
      <c r="A277" s="7" t="s">
        <v>236</v>
      </c>
      <c r="B277" s="7" t="s">
        <v>312</v>
      </c>
      <c r="C277" s="8">
        <v>259110018</v>
      </c>
      <c r="E277" s="7" t="s">
        <v>602</v>
      </c>
      <c r="F277" s="7" t="s">
        <v>609</v>
      </c>
      <c r="I277" t="s">
        <v>38</v>
      </c>
      <c r="J277">
        <v>456</v>
      </c>
      <c r="K277">
        <v>6</v>
      </c>
      <c r="L277">
        <v>187</v>
      </c>
      <c r="M277">
        <v>148</v>
      </c>
      <c r="N277">
        <v>174253.8</v>
      </c>
      <c r="O277">
        <v>3</v>
      </c>
      <c r="P277" s="7">
        <v>43.548999999999999</v>
      </c>
      <c r="Q277" s="7">
        <v>-85.766829999999999</v>
      </c>
      <c r="R277" s="21">
        <v>1</v>
      </c>
      <c r="S277" s="21">
        <v>147939.29</v>
      </c>
      <c r="T277" s="21">
        <v>3671.0011</v>
      </c>
      <c r="U277" s="21">
        <v>174105.8</v>
      </c>
      <c r="V277" s="7">
        <v>174.10579999999999</v>
      </c>
      <c r="W277">
        <v>29837.5111</v>
      </c>
      <c r="X277" s="7">
        <v>29.8375111</v>
      </c>
      <c r="Y277">
        <v>1294</v>
      </c>
      <c r="Z277">
        <v>122344.4302</v>
      </c>
      <c r="AA277">
        <v>287159.31959999999</v>
      </c>
      <c r="AB277">
        <v>152.33346460000001</v>
      </c>
      <c r="AC277" t="s">
        <v>39</v>
      </c>
      <c r="AD277">
        <v>30586.107550000001</v>
      </c>
      <c r="AE277">
        <v>71789.829899999997</v>
      </c>
      <c r="AF277" s="17" t="s">
        <v>40</v>
      </c>
      <c r="AG277">
        <f t="shared" si="11"/>
        <v>1</v>
      </c>
    </row>
    <row r="278" spans="1:33" x14ac:dyDescent="0.3">
      <c r="A278" s="7" t="s">
        <v>236</v>
      </c>
      <c r="B278" s="7" t="s">
        <v>312</v>
      </c>
      <c r="C278" s="8">
        <v>259110019</v>
      </c>
      <c r="E278" s="7" t="s">
        <v>602</v>
      </c>
      <c r="F278" s="7" t="s">
        <v>610</v>
      </c>
      <c r="I278" t="s">
        <v>38</v>
      </c>
      <c r="J278">
        <v>457</v>
      </c>
      <c r="K278">
        <v>6</v>
      </c>
      <c r="L278">
        <v>3</v>
      </c>
      <c r="M278">
        <v>0</v>
      </c>
      <c r="N278">
        <v>6481.5022390000004</v>
      </c>
      <c r="O278">
        <v>0</v>
      </c>
      <c r="P278" s="7">
        <v>43.389218999999997</v>
      </c>
      <c r="Q278" s="7">
        <v>-86.353990999999994</v>
      </c>
      <c r="R278" s="21">
        <v>0</v>
      </c>
      <c r="S278" s="21">
        <v>0</v>
      </c>
      <c r="T278" s="21">
        <v>0</v>
      </c>
      <c r="U278" s="21">
        <v>6481.5022390000004</v>
      </c>
      <c r="V278" s="7">
        <v>6.4815022390000001</v>
      </c>
      <c r="W278">
        <v>6481.5022390000004</v>
      </c>
      <c r="X278" s="7">
        <v>6.4815022390000001</v>
      </c>
      <c r="Y278">
        <v>1294</v>
      </c>
      <c r="Z278">
        <v>58458.685640000003</v>
      </c>
      <c r="AA278">
        <v>58458.685640000003</v>
      </c>
      <c r="AB278">
        <v>152.33346460000001</v>
      </c>
      <c r="AC278" t="s">
        <v>39</v>
      </c>
      <c r="AD278">
        <v>14614.671410000001</v>
      </c>
      <c r="AE278">
        <v>14614.671410000001</v>
      </c>
      <c r="AF278" s="17" t="s">
        <v>40</v>
      </c>
      <c r="AG278">
        <f t="shared" si="11"/>
        <v>1</v>
      </c>
    </row>
    <row r="279" spans="1:33" x14ac:dyDescent="0.3">
      <c r="A279" s="7" t="s">
        <v>236</v>
      </c>
      <c r="B279" s="7" t="s">
        <v>312</v>
      </c>
      <c r="C279" s="8">
        <v>261310021</v>
      </c>
      <c r="E279" s="7" t="s">
        <v>611</v>
      </c>
      <c r="F279" s="7" t="s">
        <v>612</v>
      </c>
      <c r="I279" t="s">
        <v>38</v>
      </c>
      <c r="J279">
        <v>446</v>
      </c>
      <c r="K279">
        <v>6</v>
      </c>
      <c r="L279">
        <v>1</v>
      </c>
      <c r="M279">
        <v>7.9783516680000002</v>
      </c>
      <c r="N279">
        <v>52096.72752</v>
      </c>
      <c r="O279">
        <v>1</v>
      </c>
      <c r="P279" s="7">
        <v>43.400554999999997</v>
      </c>
      <c r="Q279" s="7">
        <v>-85.760935000000003</v>
      </c>
      <c r="R279" s="21">
        <v>0</v>
      </c>
      <c r="S279" s="21">
        <v>50164.547559999999</v>
      </c>
      <c r="T279" s="21">
        <v>175.95803219999999</v>
      </c>
      <c r="U279" s="21">
        <v>52088.749170000003</v>
      </c>
      <c r="V279" s="7">
        <v>52.08874917</v>
      </c>
      <c r="W279">
        <v>2100.1596410000002</v>
      </c>
      <c r="X279" s="7">
        <v>2.1001596409999999</v>
      </c>
      <c r="Y279">
        <v>1290</v>
      </c>
      <c r="Z279">
        <v>43756.264750000002</v>
      </c>
      <c r="AA279">
        <v>206802.5392</v>
      </c>
      <c r="AB279">
        <v>158.31362590000001</v>
      </c>
      <c r="AC279" t="s">
        <v>39</v>
      </c>
      <c r="AD279">
        <v>10939.06619</v>
      </c>
      <c r="AE279">
        <v>51700.6348</v>
      </c>
      <c r="AF279" s="17" t="s">
        <v>40</v>
      </c>
      <c r="AG279">
        <f t="shared" si="11"/>
        <v>1</v>
      </c>
    </row>
    <row r="280" spans="1:33" x14ac:dyDescent="0.3">
      <c r="A280" s="7" t="s">
        <v>236</v>
      </c>
      <c r="B280" s="7" t="s">
        <v>312</v>
      </c>
      <c r="C280" s="8">
        <v>261310028</v>
      </c>
      <c r="E280" s="7" t="s">
        <v>611</v>
      </c>
      <c r="F280" s="7" t="s">
        <v>613</v>
      </c>
      <c r="I280" t="s">
        <v>38</v>
      </c>
      <c r="J280">
        <v>447</v>
      </c>
      <c r="K280">
        <v>6</v>
      </c>
      <c r="L280">
        <v>130</v>
      </c>
      <c r="M280">
        <v>5388.8304790000002</v>
      </c>
      <c r="N280">
        <v>4036990.6869999999</v>
      </c>
      <c r="O280">
        <v>7</v>
      </c>
      <c r="P280" s="7">
        <v>43.436799999999998</v>
      </c>
      <c r="Q280" s="7">
        <v>-85.662400000000005</v>
      </c>
      <c r="R280" s="21">
        <v>0</v>
      </c>
      <c r="S280" s="21">
        <v>3638571.7</v>
      </c>
      <c r="T280" s="21">
        <v>15165.810090000001</v>
      </c>
      <c r="U280" s="21">
        <v>4031601.8569999998</v>
      </c>
      <c r="V280" s="7">
        <v>4031.6018570000001</v>
      </c>
      <c r="W280">
        <v>408195.96669999999</v>
      </c>
      <c r="X280" s="7">
        <v>408.19596669999999</v>
      </c>
      <c r="Y280">
        <v>1290</v>
      </c>
      <c r="Z280">
        <v>559814.36930000002</v>
      </c>
      <c r="AA280">
        <v>1694870.03</v>
      </c>
      <c r="AB280">
        <v>158.31362590000001</v>
      </c>
      <c r="AC280" t="s">
        <v>39</v>
      </c>
      <c r="AD280">
        <v>139953.59229999999</v>
      </c>
      <c r="AE280">
        <v>423717.50750000001</v>
      </c>
      <c r="AF280" s="17" t="s">
        <v>40</v>
      </c>
      <c r="AG280">
        <f t="shared" si="11"/>
        <v>1</v>
      </c>
    </row>
    <row r="281" spans="1:33" x14ac:dyDescent="0.3">
      <c r="A281" s="7" t="s">
        <v>236</v>
      </c>
      <c r="B281" s="7" t="s">
        <v>312</v>
      </c>
      <c r="C281" s="8">
        <v>261310086</v>
      </c>
      <c r="E281" s="7" t="s">
        <v>611</v>
      </c>
      <c r="F281" s="7" t="s">
        <v>614</v>
      </c>
      <c r="I281" t="s">
        <v>38</v>
      </c>
      <c r="J281">
        <v>448</v>
      </c>
      <c r="K281">
        <v>6</v>
      </c>
      <c r="L281">
        <v>0</v>
      </c>
      <c r="M281">
        <v>15.028929590000001</v>
      </c>
      <c r="N281">
        <v>32784.616609999997</v>
      </c>
      <c r="O281">
        <v>1</v>
      </c>
      <c r="P281" s="7">
        <v>43.424698999999997</v>
      </c>
      <c r="Q281" s="7">
        <v>-85.973799</v>
      </c>
      <c r="R281" s="21">
        <v>0</v>
      </c>
      <c r="S281" s="21">
        <v>30076.934399999998</v>
      </c>
      <c r="T281" s="21">
        <v>11.71398608</v>
      </c>
      <c r="U281" s="21">
        <v>32769.587679999997</v>
      </c>
      <c r="V281" s="7">
        <v>32.769587680000001</v>
      </c>
      <c r="W281">
        <v>2704.3672660000002</v>
      </c>
      <c r="X281" s="7">
        <v>2.7043672660000002</v>
      </c>
      <c r="Y281">
        <v>1290</v>
      </c>
      <c r="Z281">
        <v>49448.937790000004</v>
      </c>
      <c r="AA281">
        <v>165272.3248</v>
      </c>
      <c r="AB281">
        <v>158.31362590000001</v>
      </c>
      <c r="AC281" t="s">
        <v>39</v>
      </c>
      <c r="AD281">
        <v>12362.23445</v>
      </c>
      <c r="AE281">
        <v>41318.081200000001</v>
      </c>
      <c r="AF281" s="17" t="s">
        <v>40</v>
      </c>
      <c r="AG281">
        <f t="shared" si="11"/>
        <v>1</v>
      </c>
    </row>
    <row r="282" spans="1:33" x14ac:dyDescent="0.3">
      <c r="A282" s="7" t="s">
        <v>236</v>
      </c>
      <c r="B282" s="7" t="s">
        <v>312</v>
      </c>
      <c r="C282" s="8">
        <v>261310093</v>
      </c>
      <c r="E282" s="7" t="s">
        <v>611</v>
      </c>
      <c r="F282" s="7" t="s">
        <v>615</v>
      </c>
      <c r="I282" t="s">
        <v>38</v>
      </c>
      <c r="J282">
        <v>449</v>
      </c>
      <c r="K282">
        <v>6</v>
      </c>
      <c r="L282">
        <v>108</v>
      </c>
      <c r="M282">
        <v>77.495686969999994</v>
      </c>
      <c r="N282">
        <v>45391.296560000003</v>
      </c>
      <c r="O282">
        <v>1</v>
      </c>
      <c r="P282" s="7">
        <v>43.424999999999997</v>
      </c>
      <c r="Q282" s="7">
        <v>-85.796670000000006</v>
      </c>
      <c r="R282" s="21">
        <v>0</v>
      </c>
      <c r="S282" s="21">
        <v>44751.849920000001</v>
      </c>
      <c r="T282" s="21">
        <v>692.28850460000001</v>
      </c>
      <c r="U282" s="21">
        <v>45313.800869999999</v>
      </c>
      <c r="V282" s="7">
        <v>45.313800870000001</v>
      </c>
      <c r="W282">
        <v>1254.239458</v>
      </c>
      <c r="X282" s="7">
        <v>1.254239458</v>
      </c>
      <c r="Y282">
        <v>1290</v>
      </c>
      <c r="Z282">
        <v>34099.92497</v>
      </c>
      <c r="AA282">
        <v>193323.886</v>
      </c>
      <c r="AB282">
        <v>158.31362590000001</v>
      </c>
      <c r="AC282" t="s">
        <v>39</v>
      </c>
      <c r="AD282">
        <v>8524.9812430000002</v>
      </c>
      <c r="AE282">
        <v>48330.9715</v>
      </c>
      <c r="AF282" s="17" t="s">
        <v>40</v>
      </c>
      <c r="AG282">
        <f t="shared" si="11"/>
        <v>1</v>
      </c>
    </row>
    <row r="283" spans="1:33" x14ac:dyDescent="0.3">
      <c r="A283" s="7" t="s">
        <v>236</v>
      </c>
      <c r="B283" s="7" t="s">
        <v>312</v>
      </c>
      <c r="C283" s="8">
        <v>263110001</v>
      </c>
      <c r="E283" s="7" t="s">
        <v>616</v>
      </c>
      <c r="F283" s="7" t="s">
        <v>617</v>
      </c>
      <c r="I283" t="s">
        <v>38</v>
      </c>
      <c r="J283">
        <v>445</v>
      </c>
      <c r="K283">
        <v>6</v>
      </c>
      <c r="L283">
        <v>20</v>
      </c>
      <c r="M283">
        <v>0</v>
      </c>
      <c r="N283">
        <v>13960.634040000001</v>
      </c>
      <c r="O283">
        <v>0</v>
      </c>
      <c r="P283" s="7">
        <v>43.125698999999997</v>
      </c>
      <c r="Q283" s="7">
        <v>-86.252999000000003</v>
      </c>
      <c r="R283" s="21">
        <v>0</v>
      </c>
      <c r="S283" s="21">
        <v>0</v>
      </c>
      <c r="T283" s="21">
        <v>0</v>
      </c>
      <c r="U283" s="21">
        <v>13960.634040000001</v>
      </c>
      <c r="V283" s="7">
        <v>13.96063404</v>
      </c>
      <c r="W283">
        <v>13960.634040000001</v>
      </c>
      <c r="X283" s="7">
        <v>13.96063404</v>
      </c>
      <c r="Y283">
        <v>1286</v>
      </c>
      <c r="Z283">
        <v>46326.775500000003</v>
      </c>
      <c r="AA283">
        <v>46326.775500000003</v>
      </c>
      <c r="AB283">
        <v>157.10488380000001</v>
      </c>
      <c r="AC283" t="s">
        <v>61</v>
      </c>
      <c r="AD283">
        <v>11581.693880000001</v>
      </c>
      <c r="AE283">
        <v>11581.693880000001</v>
      </c>
      <c r="AF283" s="17" t="s">
        <v>62</v>
      </c>
      <c r="AG283">
        <f t="shared" si="11"/>
        <v>0</v>
      </c>
    </row>
    <row r="284" spans="1:33" x14ac:dyDescent="0.3">
      <c r="A284" s="7" t="s">
        <v>236</v>
      </c>
      <c r="B284" s="7" t="s">
        <v>312</v>
      </c>
      <c r="C284" s="8">
        <v>263910055</v>
      </c>
      <c r="E284" s="7" t="s">
        <v>618</v>
      </c>
      <c r="F284" s="7" t="s">
        <v>619</v>
      </c>
      <c r="I284" t="s">
        <v>38</v>
      </c>
      <c r="J284">
        <v>444</v>
      </c>
      <c r="K284">
        <v>5</v>
      </c>
      <c r="L284">
        <v>10</v>
      </c>
      <c r="M284">
        <v>3687.3337179999999</v>
      </c>
      <c r="N284">
        <v>10512549.32</v>
      </c>
      <c r="O284">
        <v>29</v>
      </c>
      <c r="P284" s="7">
        <v>42.974665999999999</v>
      </c>
      <c r="Q284" s="7">
        <v>-85.674600999999996</v>
      </c>
      <c r="R284" s="21">
        <v>0</v>
      </c>
      <c r="S284" s="21">
        <v>8857455.3399999999</v>
      </c>
      <c r="T284" s="21">
        <v>24653.31623</v>
      </c>
      <c r="U284" s="21">
        <v>10508861.99</v>
      </c>
      <c r="V284" s="7">
        <v>10508.861989999999</v>
      </c>
      <c r="W284">
        <v>1676059.9620000001</v>
      </c>
      <c r="X284" s="7">
        <v>1676.059962</v>
      </c>
      <c r="Y284">
        <v>1284</v>
      </c>
      <c r="Z284">
        <v>1289907.105</v>
      </c>
      <c r="AA284">
        <v>3134700.7050000001</v>
      </c>
      <c r="AB284">
        <v>206.32710280000001</v>
      </c>
      <c r="AC284" t="s">
        <v>39</v>
      </c>
      <c r="AD284">
        <v>322476.77630000003</v>
      </c>
      <c r="AE284">
        <v>783675.17630000005</v>
      </c>
      <c r="AF284" s="17" t="s">
        <v>40</v>
      </c>
      <c r="AG284">
        <f t="shared" si="11"/>
        <v>1</v>
      </c>
    </row>
    <row r="285" spans="1:33" x14ac:dyDescent="0.3">
      <c r="A285" s="7" t="s">
        <v>236</v>
      </c>
      <c r="B285" s="7" t="s">
        <v>312</v>
      </c>
      <c r="C285" s="8">
        <v>267510015</v>
      </c>
      <c r="E285" s="7" t="s">
        <v>620</v>
      </c>
      <c r="F285" s="7" t="s">
        <v>621</v>
      </c>
      <c r="I285" t="s">
        <v>38</v>
      </c>
      <c r="J285">
        <v>439</v>
      </c>
      <c r="K285">
        <v>5</v>
      </c>
      <c r="L285">
        <v>3</v>
      </c>
      <c r="M285">
        <v>3021.0462160000002</v>
      </c>
      <c r="N285">
        <v>2355279.19</v>
      </c>
      <c r="O285">
        <v>1</v>
      </c>
      <c r="P285" s="7">
        <v>42.563822999999999</v>
      </c>
      <c r="Q285" s="7">
        <v>-85.953687000000002</v>
      </c>
      <c r="R285" s="21">
        <v>0</v>
      </c>
      <c r="S285" s="21">
        <v>2271872.0630000001</v>
      </c>
      <c r="T285" s="21">
        <v>613.33220100000005</v>
      </c>
      <c r="U285" s="21">
        <v>2352258.1439999999</v>
      </c>
      <c r="V285" s="7">
        <v>2352.2581439999999</v>
      </c>
      <c r="W285">
        <v>80999.412989999997</v>
      </c>
      <c r="X285" s="7">
        <v>80.999412989999996</v>
      </c>
      <c r="Y285">
        <v>1274</v>
      </c>
      <c r="Z285">
        <v>252652.3273</v>
      </c>
      <c r="AA285">
        <v>1288777.476</v>
      </c>
      <c r="AB285">
        <v>195.52681989999999</v>
      </c>
      <c r="AC285" t="s">
        <v>39</v>
      </c>
      <c r="AD285">
        <v>63163.081830000003</v>
      </c>
      <c r="AE285">
        <v>322194.36900000001</v>
      </c>
      <c r="AF285" s="17" t="s">
        <v>40</v>
      </c>
      <c r="AG285">
        <f t="shared" si="11"/>
        <v>1</v>
      </c>
    </row>
    <row r="286" spans="1:33" x14ac:dyDescent="0.3">
      <c r="A286" s="7" t="s">
        <v>236</v>
      </c>
      <c r="B286" s="7" t="s">
        <v>312</v>
      </c>
      <c r="C286" s="8">
        <v>267510079</v>
      </c>
      <c r="E286" s="7" t="s">
        <v>620</v>
      </c>
      <c r="F286" s="7" t="s">
        <v>622</v>
      </c>
      <c r="I286" t="s">
        <v>38</v>
      </c>
      <c r="J286">
        <v>440</v>
      </c>
      <c r="K286">
        <v>5</v>
      </c>
      <c r="L286">
        <v>0</v>
      </c>
      <c r="M286">
        <v>198.75416989999999</v>
      </c>
      <c r="N286">
        <v>9408.092772</v>
      </c>
      <c r="O286">
        <v>0</v>
      </c>
      <c r="P286" s="7">
        <v>42.689405999999998</v>
      </c>
      <c r="Q286" s="7">
        <v>-85.818879999999993</v>
      </c>
      <c r="R286" s="21">
        <v>0</v>
      </c>
      <c r="S286" s="21">
        <v>0</v>
      </c>
      <c r="T286" s="21">
        <v>0</v>
      </c>
      <c r="U286" s="21">
        <v>9209.3386019999998</v>
      </c>
      <c r="V286" s="7">
        <v>9.2093386020000008</v>
      </c>
      <c r="W286">
        <v>9209.3386019999998</v>
      </c>
      <c r="X286" s="7">
        <v>9.2093386020000008</v>
      </c>
      <c r="Y286">
        <v>1274</v>
      </c>
      <c r="Z286">
        <v>88264.872730000003</v>
      </c>
      <c r="AA286">
        <v>88264.872730000003</v>
      </c>
      <c r="AB286">
        <v>195.52681989999999</v>
      </c>
      <c r="AC286" t="s">
        <v>39</v>
      </c>
      <c r="AD286">
        <v>22066.21818</v>
      </c>
      <c r="AE286">
        <v>22066.21818</v>
      </c>
      <c r="AF286" s="17" t="s">
        <v>40</v>
      </c>
      <c r="AG286">
        <f t="shared" si="11"/>
        <v>1</v>
      </c>
    </row>
    <row r="287" spans="1:33" x14ac:dyDescent="0.3">
      <c r="A287" s="7" t="s">
        <v>236</v>
      </c>
      <c r="B287" s="7" t="s">
        <v>312</v>
      </c>
      <c r="C287" s="8">
        <v>267510086</v>
      </c>
      <c r="E287" s="7" t="s">
        <v>620</v>
      </c>
      <c r="F287" s="7" t="s">
        <v>623</v>
      </c>
      <c r="I287" t="s">
        <v>38</v>
      </c>
      <c r="J287">
        <v>441</v>
      </c>
      <c r="K287">
        <v>5</v>
      </c>
      <c r="L287">
        <v>1</v>
      </c>
      <c r="M287">
        <v>878.68779670000004</v>
      </c>
      <c r="N287">
        <v>3818.832809</v>
      </c>
      <c r="O287">
        <v>0</v>
      </c>
      <c r="P287" s="7">
        <v>42.593733</v>
      </c>
      <c r="Q287" s="7">
        <v>-85.987215000000006</v>
      </c>
      <c r="R287" s="21">
        <v>0</v>
      </c>
      <c r="S287" s="21">
        <v>0</v>
      </c>
      <c r="T287" s="21">
        <v>0</v>
      </c>
      <c r="U287" s="21">
        <v>2940.145012</v>
      </c>
      <c r="V287" s="7">
        <v>2.9401450119999999</v>
      </c>
      <c r="W287">
        <v>2940.145012</v>
      </c>
      <c r="X287" s="7">
        <v>2.9401450119999999</v>
      </c>
      <c r="Y287">
        <v>1274</v>
      </c>
      <c r="Z287">
        <v>50808.989419999998</v>
      </c>
      <c r="AA287">
        <v>50808.989419999998</v>
      </c>
      <c r="AB287">
        <v>195.52681989999999</v>
      </c>
      <c r="AC287" t="s">
        <v>39</v>
      </c>
      <c r="AD287">
        <v>12702.247359999999</v>
      </c>
      <c r="AE287">
        <v>12702.247359999999</v>
      </c>
      <c r="AF287" s="17" t="s">
        <v>40</v>
      </c>
      <c r="AG287">
        <f t="shared" si="11"/>
        <v>1</v>
      </c>
    </row>
    <row r="288" spans="1:33" x14ac:dyDescent="0.3">
      <c r="A288" s="7" t="s">
        <v>236</v>
      </c>
      <c r="B288" s="7" t="s">
        <v>312</v>
      </c>
      <c r="C288" s="8">
        <v>267510108</v>
      </c>
      <c r="E288" s="7" t="s">
        <v>620</v>
      </c>
      <c r="F288" s="7" t="s">
        <v>624</v>
      </c>
      <c r="I288" t="s">
        <v>38</v>
      </c>
      <c r="J288">
        <v>442</v>
      </c>
      <c r="K288">
        <v>5</v>
      </c>
      <c r="L288">
        <v>10</v>
      </c>
      <c r="M288">
        <v>5726.4218769999998</v>
      </c>
      <c r="N288">
        <v>101697.7166</v>
      </c>
      <c r="O288">
        <v>0</v>
      </c>
      <c r="P288" s="7">
        <v>42.552478000000001</v>
      </c>
      <c r="Q288" s="7">
        <v>-85.979438999999999</v>
      </c>
      <c r="R288" s="21">
        <v>0</v>
      </c>
      <c r="S288" s="21">
        <v>0</v>
      </c>
      <c r="T288" s="21">
        <v>0</v>
      </c>
      <c r="U288" s="21">
        <v>95971.294720000005</v>
      </c>
      <c r="V288" s="7">
        <v>95.971294720000003</v>
      </c>
      <c r="W288">
        <v>95971.294720000005</v>
      </c>
      <c r="X288" s="7">
        <v>95.971294720000003</v>
      </c>
      <c r="Y288">
        <v>1274</v>
      </c>
      <c r="Z288">
        <v>274253.6373</v>
      </c>
      <c r="AA288">
        <v>274253.6373</v>
      </c>
      <c r="AB288">
        <v>195.52681989999999</v>
      </c>
      <c r="AC288" t="s">
        <v>39</v>
      </c>
      <c r="AD288">
        <v>68563.409329999995</v>
      </c>
      <c r="AE288">
        <v>68563.409329999995</v>
      </c>
      <c r="AF288" s="17" t="s">
        <v>40</v>
      </c>
      <c r="AG288">
        <f t="shared" si="11"/>
        <v>1</v>
      </c>
    </row>
    <row r="289" spans="1:33" x14ac:dyDescent="0.3">
      <c r="A289" s="7" t="s">
        <v>236</v>
      </c>
      <c r="B289" s="7" t="s">
        <v>312</v>
      </c>
      <c r="C289" s="8">
        <v>267510114</v>
      </c>
      <c r="E289" s="7" t="s">
        <v>620</v>
      </c>
      <c r="F289" s="7" t="s">
        <v>625</v>
      </c>
      <c r="I289" t="s">
        <v>38</v>
      </c>
      <c r="J289">
        <v>443</v>
      </c>
      <c r="K289">
        <v>5</v>
      </c>
      <c r="L289">
        <v>112</v>
      </c>
      <c r="M289">
        <v>43.470716830000001</v>
      </c>
      <c r="N289">
        <v>2886.8155849999998</v>
      </c>
      <c r="O289">
        <v>1</v>
      </c>
      <c r="P289" s="7">
        <v>42.634283000000003</v>
      </c>
      <c r="Q289" s="7">
        <v>-86.201386999999997</v>
      </c>
      <c r="R289" s="21">
        <v>0</v>
      </c>
      <c r="S289" s="21">
        <v>1699.263907</v>
      </c>
      <c r="T289" s="21">
        <v>0</v>
      </c>
      <c r="U289" s="21">
        <v>2843.3448680000001</v>
      </c>
      <c r="V289" s="7">
        <v>2.843344868</v>
      </c>
      <c r="W289">
        <v>1144.0809609999999</v>
      </c>
      <c r="X289" s="7">
        <v>1.144080961</v>
      </c>
      <c r="Y289">
        <v>1274</v>
      </c>
      <c r="Z289">
        <v>32185.934099999999</v>
      </c>
      <c r="AA289">
        <v>49992.855029999999</v>
      </c>
      <c r="AB289">
        <v>195.52681989999999</v>
      </c>
      <c r="AC289" t="s">
        <v>39</v>
      </c>
      <c r="AD289">
        <v>8046.4835249999996</v>
      </c>
      <c r="AE289">
        <v>12498.213760000001</v>
      </c>
      <c r="AF289" s="17" t="s">
        <v>40</v>
      </c>
      <c r="AG289">
        <f t="shared" si="11"/>
        <v>1</v>
      </c>
    </row>
    <row r="290" spans="1:33" x14ac:dyDescent="0.3">
      <c r="A290" s="7" t="s">
        <v>236</v>
      </c>
      <c r="B290" s="7" t="s">
        <v>312</v>
      </c>
      <c r="C290" s="8">
        <v>269110001</v>
      </c>
      <c r="E290" s="7" t="s">
        <v>503</v>
      </c>
      <c r="F290" s="7" t="s">
        <v>626</v>
      </c>
      <c r="I290" t="s">
        <v>38</v>
      </c>
      <c r="J290">
        <v>438</v>
      </c>
      <c r="K290">
        <v>5</v>
      </c>
      <c r="L290">
        <v>2</v>
      </c>
      <c r="M290">
        <v>1212.5555489999999</v>
      </c>
      <c r="N290">
        <v>157060.87460000001</v>
      </c>
      <c r="O290">
        <v>1</v>
      </c>
      <c r="P290" s="7">
        <v>42.316364</v>
      </c>
      <c r="Q290" s="7">
        <v>-86.112900999999994</v>
      </c>
      <c r="R290" s="21">
        <v>0</v>
      </c>
      <c r="S290" s="21">
        <v>126518.2157</v>
      </c>
      <c r="T290" s="21">
        <v>22.772031290000001</v>
      </c>
      <c r="U290" s="21">
        <v>155848.31909999999</v>
      </c>
      <c r="V290" s="7">
        <v>155.8483191</v>
      </c>
      <c r="W290">
        <v>29352.875380000001</v>
      </c>
      <c r="X290" s="7">
        <v>29.35287538</v>
      </c>
      <c r="Y290">
        <v>1264</v>
      </c>
      <c r="Z290">
        <v>109028.2062</v>
      </c>
      <c r="AA290">
        <v>244481.65599999999</v>
      </c>
      <c r="AB290">
        <v>140.5013175</v>
      </c>
      <c r="AC290" t="s">
        <v>39</v>
      </c>
      <c r="AD290">
        <v>27257.05155</v>
      </c>
      <c r="AE290">
        <v>61120.413999999997</v>
      </c>
      <c r="AF290" s="17" t="s">
        <v>40</v>
      </c>
      <c r="AG290">
        <f t="shared" si="11"/>
        <v>1</v>
      </c>
    </row>
    <row r="291" spans="1:33" x14ac:dyDescent="0.3">
      <c r="A291" s="7" t="s">
        <v>236</v>
      </c>
      <c r="B291" s="7" t="s">
        <v>312</v>
      </c>
      <c r="C291" s="8">
        <v>270710021</v>
      </c>
      <c r="E291" s="7" t="s">
        <v>627</v>
      </c>
      <c r="F291" s="7" t="s">
        <v>628</v>
      </c>
      <c r="I291" t="s">
        <v>38</v>
      </c>
      <c r="J291">
        <v>434</v>
      </c>
      <c r="K291">
        <v>5</v>
      </c>
      <c r="L291">
        <v>39</v>
      </c>
      <c r="M291">
        <v>2867.2441840000001</v>
      </c>
      <c r="N291">
        <v>24902724.399999999</v>
      </c>
      <c r="O291">
        <v>1</v>
      </c>
      <c r="P291" s="7">
        <v>41.944377000000003</v>
      </c>
      <c r="Q291" s="7">
        <v>-86.327973999999998</v>
      </c>
      <c r="R291" s="21">
        <v>0</v>
      </c>
      <c r="S291" s="21">
        <v>24853763.170000002</v>
      </c>
      <c r="T291" s="21">
        <v>0</v>
      </c>
      <c r="U291" s="21">
        <v>24899857.16</v>
      </c>
      <c r="V291" s="7">
        <v>24899.85716</v>
      </c>
      <c r="W291">
        <v>46093.985820000002</v>
      </c>
      <c r="X291" s="7">
        <v>46.09398582</v>
      </c>
      <c r="Y291">
        <v>1254</v>
      </c>
      <c r="Z291">
        <v>220315.36439999999</v>
      </c>
      <c r="AA291">
        <v>4621474.1710000001</v>
      </c>
      <c r="AB291">
        <v>202.5411709</v>
      </c>
      <c r="AC291" t="s">
        <v>39</v>
      </c>
      <c r="AD291">
        <v>55078.841099999998</v>
      </c>
      <c r="AE291">
        <v>1155368.5430000001</v>
      </c>
      <c r="AF291" s="17" t="s">
        <v>40</v>
      </c>
      <c r="AG291">
        <f t="shared" si="11"/>
        <v>1</v>
      </c>
    </row>
    <row r="292" spans="1:33" x14ac:dyDescent="0.3">
      <c r="A292" s="7" t="s">
        <v>236</v>
      </c>
      <c r="B292" s="7" t="s">
        <v>312</v>
      </c>
      <c r="C292" s="8">
        <v>270710139</v>
      </c>
      <c r="E292" s="7" t="s">
        <v>627</v>
      </c>
      <c r="F292" s="7" t="s">
        <v>629</v>
      </c>
      <c r="I292" t="s">
        <v>38</v>
      </c>
      <c r="J292">
        <v>435</v>
      </c>
      <c r="K292">
        <v>5</v>
      </c>
      <c r="L292">
        <v>5</v>
      </c>
      <c r="M292">
        <v>407.68273729999999</v>
      </c>
      <c r="N292">
        <v>130193.75599999999</v>
      </c>
      <c r="O292">
        <v>1</v>
      </c>
      <c r="P292" s="7">
        <v>42.235213000000002</v>
      </c>
      <c r="Q292" s="7">
        <v>-85.886690999999999</v>
      </c>
      <c r="R292" s="21">
        <v>0</v>
      </c>
      <c r="S292" s="21">
        <v>126365.4822</v>
      </c>
      <c r="T292" s="21">
        <v>8.8222627229999997</v>
      </c>
      <c r="U292" s="21">
        <v>129786.0733</v>
      </c>
      <c r="V292" s="7">
        <v>129.7860733</v>
      </c>
      <c r="W292">
        <v>3429.413325</v>
      </c>
      <c r="X292" s="7">
        <v>3.4294133250000001</v>
      </c>
      <c r="Y292">
        <v>1254</v>
      </c>
      <c r="Z292">
        <v>62693.983289999996</v>
      </c>
      <c r="AA292">
        <v>363503.41269999999</v>
      </c>
      <c r="AB292">
        <v>202.5411709</v>
      </c>
      <c r="AC292" t="s">
        <v>39</v>
      </c>
      <c r="AD292">
        <v>15673.49582</v>
      </c>
      <c r="AE292">
        <v>90875.853180000006</v>
      </c>
      <c r="AF292" s="17" t="s">
        <v>40</v>
      </c>
      <c r="AG292">
        <f t="shared" si="11"/>
        <v>1</v>
      </c>
    </row>
    <row r="293" spans="1:33" x14ac:dyDescent="0.3">
      <c r="A293" s="7" t="s">
        <v>236</v>
      </c>
      <c r="B293" s="7" t="s">
        <v>312</v>
      </c>
      <c r="C293" s="8">
        <v>270710140</v>
      </c>
      <c r="E293" s="7" t="s">
        <v>627</v>
      </c>
      <c r="F293" s="7" t="s">
        <v>630</v>
      </c>
      <c r="I293" t="s">
        <v>38</v>
      </c>
      <c r="J293">
        <v>436</v>
      </c>
      <c r="K293">
        <v>5</v>
      </c>
      <c r="L293">
        <v>37</v>
      </c>
      <c r="M293">
        <v>168.14635490000001</v>
      </c>
      <c r="N293">
        <v>34684.866459999997</v>
      </c>
      <c r="O293">
        <v>0</v>
      </c>
      <c r="P293" s="7">
        <v>42.207079999999998</v>
      </c>
      <c r="Q293" s="7">
        <v>-86.246899999999997</v>
      </c>
      <c r="R293" s="21">
        <v>0</v>
      </c>
      <c r="S293" s="21">
        <v>0</v>
      </c>
      <c r="T293" s="21">
        <v>0</v>
      </c>
      <c r="U293" s="21">
        <v>34516.720110000002</v>
      </c>
      <c r="V293" s="7">
        <v>34.516720110000001</v>
      </c>
      <c r="W293">
        <v>34516.720110000002</v>
      </c>
      <c r="X293" s="7">
        <v>34.516720110000001</v>
      </c>
      <c r="Y293">
        <v>1254</v>
      </c>
      <c r="Z293">
        <v>191551.22399999999</v>
      </c>
      <c r="AA293">
        <v>191551.22399999999</v>
      </c>
      <c r="AB293">
        <v>202.5411709</v>
      </c>
      <c r="AC293" t="s">
        <v>39</v>
      </c>
      <c r="AD293">
        <v>47887.805999999997</v>
      </c>
      <c r="AE293">
        <v>47887.805999999997</v>
      </c>
      <c r="AF293" s="17" t="s">
        <v>40</v>
      </c>
      <c r="AG293">
        <f t="shared" si="11"/>
        <v>1</v>
      </c>
    </row>
    <row r="294" spans="1:33" x14ac:dyDescent="0.3">
      <c r="A294" s="7" t="s">
        <v>236</v>
      </c>
      <c r="B294" s="7" t="s">
        <v>312</v>
      </c>
      <c r="C294" s="8">
        <v>270710161</v>
      </c>
      <c r="E294" s="7" t="s">
        <v>627</v>
      </c>
      <c r="F294" s="7" t="s">
        <v>631</v>
      </c>
      <c r="I294" t="s">
        <v>38</v>
      </c>
      <c r="J294">
        <v>437</v>
      </c>
      <c r="K294">
        <v>5</v>
      </c>
      <c r="L294">
        <v>94</v>
      </c>
      <c r="M294">
        <v>202.59171689999999</v>
      </c>
      <c r="N294">
        <v>4620.7823959999996</v>
      </c>
      <c r="O294">
        <v>0</v>
      </c>
      <c r="P294" s="7">
        <v>42.172800000000002</v>
      </c>
      <c r="Q294" s="7">
        <v>-86.364399000000006</v>
      </c>
      <c r="R294" s="21">
        <v>0</v>
      </c>
      <c r="S294" s="21">
        <v>0</v>
      </c>
      <c r="T294" s="21">
        <v>0</v>
      </c>
      <c r="U294" s="21">
        <v>4418.1906790000003</v>
      </c>
      <c r="V294" s="7">
        <v>4.4181906790000003</v>
      </c>
      <c r="W294">
        <v>4418.1906790000003</v>
      </c>
      <c r="X294" s="7">
        <v>4.4181906790000003</v>
      </c>
      <c r="Y294">
        <v>1254</v>
      </c>
      <c r="Z294">
        <v>70867.118870000006</v>
      </c>
      <c r="AA294">
        <v>70867.118870000006</v>
      </c>
      <c r="AB294">
        <v>202.5411709</v>
      </c>
      <c r="AC294" t="s">
        <v>39</v>
      </c>
      <c r="AD294">
        <v>17716.779719999999</v>
      </c>
      <c r="AE294">
        <v>17716.779719999999</v>
      </c>
      <c r="AF294" s="17" t="s">
        <v>40</v>
      </c>
      <c r="AG294">
        <f t="shared" si="11"/>
        <v>1</v>
      </c>
    </row>
    <row r="295" spans="1:33" x14ac:dyDescent="0.3">
      <c r="A295" s="7" t="s">
        <v>236</v>
      </c>
      <c r="B295" s="7" t="s">
        <v>312</v>
      </c>
      <c r="C295" s="8">
        <v>272510009</v>
      </c>
      <c r="E295" s="7" t="s">
        <v>632</v>
      </c>
      <c r="F295" s="7" t="s">
        <v>633</v>
      </c>
      <c r="I295" t="s">
        <v>38</v>
      </c>
      <c r="J295">
        <v>433</v>
      </c>
      <c r="K295">
        <v>4</v>
      </c>
      <c r="L295">
        <v>39</v>
      </c>
      <c r="M295">
        <v>214.78307899999999</v>
      </c>
      <c r="N295">
        <v>9907.5329700000002</v>
      </c>
      <c r="O295">
        <v>0</v>
      </c>
      <c r="P295" s="7">
        <v>41.695357999999999</v>
      </c>
      <c r="Q295" s="7">
        <v>-86.714089999999999</v>
      </c>
      <c r="R295" s="21">
        <v>0</v>
      </c>
      <c r="S295" s="21">
        <v>0</v>
      </c>
      <c r="T295" s="21">
        <v>0</v>
      </c>
      <c r="U295" s="21">
        <v>9692.7498909999995</v>
      </c>
      <c r="V295" s="7">
        <v>9.6927498910000001</v>
      </c>
      <c r="W295">
        <v>9692.7498909999995</v>
      </c>
      <c r="X295" s="7">
        <v>9.6927498910000001</v>
      </c>
      <c r="Y295">
        <v>1241</v>
      </c>
      <c r="Z295">
        <v>65638.604850000003</v>
      </c>
      <c r="AA295">
        <v>65638.604850000003</v>
      </c>
      <c r="AB295">
        <v>262.0469961</v>
      </c>
      <c r="AC295" t="s">
        <v>39</v>
      </c>
      <c r="AD295">
        <v>16409.65121</v>
      </c>
      <c r="AE295">
        <v>16409.65121</v>
      </c>
      <c r="AF295" s="17" t="s">
        <v>40</v>
      </c>
      <c r="AG295">
        <f t="shared" si="11"/>
        <v>1</v>
      </c>
    </row>
    <row r="296" spans="1:33" x14ac:dyDescent="0.3">
      <c r="A296" s="7" t="s">
        <v>236</v>
      </c>
      <c r="B296" s="7" t="s">
        <v>634</v>
      </c>
      <c r="C296" s="8">
        <v>273910001</v>
      </c>
      <c r="E296" s="7" t="s">
        <v>635</v>
      </c>
      <c r="F296" s="7" t="s">
        <v>636</v>
      </c>
      <c r="I296" t="s">
        <v>38</v>
      </c>
      <c r="J296">
        <v>432</v>
      </c>
      <c r="K296">
        <v>4</v>
      </c>
      <c r="L296">
        <v>4</v>
      </c>
      <c r="M296">
        <v>115.02492119999999</v>
      </c>
      <c r="N296">
        <v>811542.24659999995</v>
      </c>
      <c r="O296">
        <v>0</v>
      </c>
      <c r="P296" s="7">
        <v>41.716999999999999</v>
      </c>
      <c r="Q296" s="7">
        <v>-86.86</v>
      </c>
      <c r="R296" s="21">
        <v>0</v>
      </c>
      <c r="S296" s="21">
        <v>0</v>
      </c>
      <c r="T296" s="21">
        <v>0</v>
      </c>
      <c r="U296" s="21">
        <v>811427.22169999999</v>
      </c>
      <c r="V296" s="7">
        <v>811.42722170000002</v>
      </c>
      <c r="W296">
        <v>811427.22169999999</v>
      </c>
      <c r="X296" s="7">
        <v>811.42722170000002</v>
      </c>
      <c r="Y296">
        <v>1237</v>
      </c>
      <c r="Z296">
        <v>450626.39120000001</v>
      </c>
      <c r="AA296">
        <v>450626.39120000001</v>
      </c>
      <c r="AB296">
        <v>209.31773050000001</v>
      </c>
      <c r="AC296" t="s">
        <v>39</v>
      </c>
      <c r="AD296">
        <v>112656.5978</v>
      </c>
      <c r="AE296">
        <v>112656.5978</v>
      </c>
      <c r="AF296" s="17" t="s">
        <v>40</v>
      </c>
      <c r="AG296">
        <f t="shared" si="11"/>
        <v>1</v>
      </c>
    </row>
    <row r="297" spans="1:33" x14ac:dyDescent="0.3">
      <c r="A297" s="7" t="s">
        <v>236</v>
      </c>
      <c r="B297" s="7" t="s">
        <v>634</v>
      </c>
      <c r="C297" s="8">
        <v>274610001</v>
      </c>
      <c r="E297" s="7" t="s">
        <v>637</v>
      </c>
      <c r="F297" s="7" t="s">
        <v>638</v>
      </c>
      <c r="I297" t="s">
        <v>38</v>
      </c>
      <c r="J297">
        <v>431</v>
      </c>
      <c r="K297">
        <v>4</v>
      </c>
      <c r="L297">
        <v>3</v>
      </c>
      <c r="M297">
        <v>224.87244129999999</v>
      </c>
      <c r="N297">
        <v>135476.34390000001</v>
      </c>
      <c r="O297">
        <v>0</v>
      </c>
      <c r="P297" s="7">
        <v>41.660283999999997</v>
      </c>
      <c r="Q297" s="7">
        <v>-87.060496000000001</v>
      </c>
      <c r="R297" s="21">
        <v>0</v>
      </c>
      <c r="S297" s="21">
        <v>0</v>
      </c>
      <c r="T297" s="21">
        <v>0</v>
      </c>
      <c r="U297" s="21">
        <v>135251.47150000001</v>
      </c>
      <c r="V297" s="7">
        <v>135.25147150000001</v>
      </c>
      <c r="W297">
        <v>135251.47150000001</v>
      </c>
      <c r="X297" s="7">
        <v>135.25147150000001</v>
      </c>
      <c r="Y297">
        <v>1231</v>
      </c>
      <c r="Z297">
        <v>124513.28479999999</v>
      </c>
      <c r="AA297">
        <v>124513.28479999999</v>
      </c>
      <c r="AB297">
        <v>119.32376720000001</v>
      </c>
      <c r="AC297" t="s">
        <v>61</v>
      </c>
      <c r="AD297">
        <v>31128.321199999998</v>
      </c>
      <c r="AE297">
        <v>31128.321199999998</v>
      </c>
      <c r="AF297" s="17" t="s">
        <v>62</v>
      </c>
      <c r="AG297">
        <f t="shared" si="11"/>
        <v>0</v>
      </c>
    </row>
    <row r="298" spans="1:33" x14ac:dyDescent="0.3">
      <c r="A298" s="7" t="s">
        <v>236</v>
      </c>
      <c r="B298" s="7" t="s">
        <v>634</v>
      </c>
      <c r="C298" s="8">
        <v>274710004</v>
      </c>
      <c r="E298" s="7" t="s">
        <v>639</v>
      </c>
      <c r="F298" s="7" t="s">
        <v>640</v>
      </c>
      <c r="I298" t="s">
        <v>38</v>
      </c>
      <c r="J298">
        <v>427</v>
      </c>
      <c r="K298">
        <v>4</v>
      </c>
      <c r="L298">
        <v>22</v>
      </c>
      <c r="M298">
        <v>5.0881989719999998</v>
      </c>
      <c r="N298">
        <v>1607885.105</v>
      </c>
      <c r="O298">
        <v>2</v>
      </c>
      <c r="P298" s="7">
        <v>41.534610999999998</v>
      </c>
      <c r="Q298" s="7">
        <v>-87.257446000000002</v>
      </c>
      <c r="R298" s="21">
        <v>0</v>
      </c>
      <c r="S298" s="21">
        <v>20218.700669999998</v>
      </c>
      <c r="T298" s="21">
        <v>0</v>
      </c>
      <c r="U298" s="21">
        <v>1607880.017</v>
      </c>
      <c r="V298" s="7">
        <v>1607.880017</v>
      </c>
      <c r="W298">
        <v>1587661.3160000001</v>
      </c>
      <c r="X298" s="7">
        <v>1587.6613159999999</v>
      </c>
      <c r="Y298">
        <v>1229</v>
      </c>
      <c r="Z298">
        <v>838970.52560000005</v>
      </c>
      <c r="AA298">
        <v>844121.59299999999</v>
      </c>
      <c r="AB298">
        <v>243.4316436</v>
      </c>
      <c r="AC298" t="s">
        <v>39</v>
      </c>
      <c r="AD298">
        <v>209742.63140000001</v>
      </c>
      <c r="AE298">
        <v>211030.3983</v>
      </c>
      <c r="AF298" s="17" t="s">
        <v>40</v>
      </c>
      <c r="AG298">
        <f t="shared" si="11"/>
        <v>1</v>
      </c>
    </row>
    <row r="299" spans="1:33" x14ac:dyDescent="0.3">
      <c r="A299" s="7" t="s">
        <v>236</v>
      </c>
      <c r="B299" s="7" t="s">
        <v>634</v>
      </c>
      <c r="C299" s="8">
        <v>274710005</v>
      </c>
      <c r="E299" s="7" t="s">
        <v>639</v>
      </c>
      <c r="F299" s="7" t="s">
        <v>641</v>
      </c>
      <c r="I299" t="s">
        <v>38</v>
      </c>
      <c r="J299">
        <v>428</v>
      </c>
      <c r="K299">
        <v>4</v>
      </c>
      <c r="L299">
        <v>13</v>
      </c>
      <c r="M299">
        <v>330.73301930000002</v>
      </c>
      <c r="N299">
        <v>28526.231110000001</v>
      </c>
      <c r="O299">
        <v>0</v>
      </c>
      <c r="P299" s="7">
        <v>41.463425999999998</v>
      </c>
      <c r="Q299" s="7">
        <v>-87.142652999999996</v>
      </c>
      <c r="R299" s="21">
        <v>0</v>
      </c>
      <c r="S299" s="21">
        <v>0</v>
      </c>
      <c r="T299" s="21">
        <v>0</v>
      </c>
      <c r="U299" s="21">
        <v>28195.498090000001</v>
      </c>
      <c r="V299" s="7">
        <v>28.195498090000001</v>
      </c>
      <c r="W299">
        <v>28195.498090000001</v>
      </c>
      <c r="X299" s="7">
        <v>28.195498090000001</v>
      </c>
      <c r="Y299">
        <v>1229</v>
      </c>
      <c r="Z299">
        <v>119396.62330000001</v>
      </c>
      <c r="AA299">
        <v>119396.62330000001</v>
      </c>
      <c r="AB299">
        <v>243.4316436</v>
      </c>
      <c r="AC299" t="s">
        <v>39</v>
      </c>
      <c r="AD299">
        <v>29849.15583</v>
      </c>
      <c r="AE299">
        <v>29849.15583</v>
      </c>
      <c r="AF299" s="17" t="s">
        <v>40</v>
      </c>
      <c r="AG299">
        <f t="shared" si="11"/>
        <v>1</v>
      </c>
    </row>
    <row r="300" spans="1:33" x14ac:dyDescent="0.3">
      <c r="A300" s="7" t="s">
        <v>236</v>
      </c>
      <c r="B300" s="7" t="s">
        <v>634</v>
      </c>
      <c r="C300" s="8">
        <v>274710007</v>
      </c>
      <c r="E300" s="7" t="s">
        <v>639</v>
      </c>
      <c r="F300" s="7" t="s">
        <v>642</v>
      </c>
      <c r="I300" t="s">
        <v>38</v>
      </c>
      <c r="J300">
        <v>429</v>
      </c>
      <c r="K300">
        <v>4</v>
      </c>
      <c r="L300">
        <v>17</v>
      </c>
      <c r="M300">
        <v>10.886933340000001</v>
      </c>
      <c r="N300">
        <v>74440.646729999993</v>
      </c>
      <c r="O300">
        <v>0</v>
      </c>
      <c r="P300" s="7">
        <v>41.454765000000002</v>
      </c>
      <c r="Q300" s="7">
        <v>-87.056635999999997</v>
      </c>
      <c r="R300" s="21">
        <v>0</v>
      </c>
      <c r="S300" s="21">
        <v>0</v>
      </c>
      <c r="T300" s="21">
        <v>0</v>
      </c>
      <c r="U300" s="21">
        <v>74429.7598</v>
      </c>
      <c r="V300" s="7">
        <v>74.429759799999999</v>
      </c>
      <c r="W300">
        <v>74429.7598</v>
      </c>
      <c r="X300" s="7">
        <v>74.429759799999999</v>
      </c>
      <c r="Y300">
        <v>1229</v>
      </c>
      <c r="Z300">
        <v>190943.0857</v>
      </c>
      <c r="AA300">
        <v>190943.0857</v>
      </c>
      <c r="AB300">
        <v>243.4316436</v>
      </c>
      <c r="AC300" t="s">
        <v>39</v>
      </c>
      <c r="AD300">
        <v>47735.771430000001</v>
      </c>
      <c r="AE300">
        <v>47735.771430000001</v>
      </c>
      <c r="AF300" s="17" t="s">
        <v>40</v>
      </c>
      <c r="AG300">
        <f t="shared" si="11"/>
        <v>1</v>
      </c>
    </row>
    <row r="301" spans="1:33" x14ac:dyDescent="0.3">
      <c r="A301" s="7" t="s">
        <v>236</v>
      </c>
      <c r="B301" s="7" t="s">
        <v>634</v>
      </c>
      <c r="C301" s="8">
        <v>274710014</v>
      </c>
      <c r="E301" s="7" t="s">
        <v>643</v>
      </c>
      <c r="F301" s="7" t="s">
        <v>644</v>
      </c>
      <c r="I301" t="s">
        <v>38</v>
      </c>
      <c r="J301">
        <v>430</v>
      </c>
      <c r="K301">
        <v>4</v>
      </c>
      <c r="L301">
        <v>13</v>
      </c>
      <c r="M301">
        <v>349.48738930000002</v>
      </c>
      <c r="N301">
        <v>966583.59230000002</v>
      </c>
      <c r="O301">
        <v>4</v>
      </c>
      <c r="P301" s="7">
        <v>41.615000000000002</v>
      </c>
      <c r="Q301" s="7">
        <v>-87.129000000000005</v>
      </c>
      <c r="R301" s="21">
        <v>0</v>
      </c>
      <c r="S301" s="21">
        <v>184254.12090000001</v>
      </c>
      <c r="T301" s="21">
        <v>174.61804799999999</v>
      </c>
      <c r="U301" s="21">
        <v>966234.10490000003</v>
      </c>
      <c r="V301" s="7">
        <v>966.23410490000003</v>
      </c>
      <c r="W301">
        <v>782154.60210000002</v>
      </c>
      <c r="X301" s="7">
        <v>782.15460210000003</v>
      </c>
      <c r="Y301">
        <v>1229</v>
      </c>
      <c r="Z301">
        <v>595697.46490000002</v>
      </c>
      <c r="AA301">
        <v>659818.45649999997</v>
      </c>
      <c r="AB301">
        <v>243.4316436</v>
      </c>
      <c r="AC301" t="s">
        <v>39</v>
      </c>
      <c r="AD301">
        <v>148924.36619999999</v>
      </c>
      <c r="AE301">
        <v>164954.61410000001</v>
      </c>
      <c r="AF301" s="17" t="s">
        <v>40</v>
      </c>
      <c r="AG301">
        <f t="shared" si="11"/>
        <v>1</v>
      </c>
    </row>
    <row r="302" spans="1:33" x14ac:dyDescent="0.3">
      <c r="A302" s="7" t="s">
        <v>236</v>
      </c>
      <c r="B302" s="7" t="s">
        <v>312</v>
      </c>
      <c r="C302" s="8">
        <v>302910001</v>
      </c>
      <c r="E302" s="7" t="s">
        <v>645</v>
      </c>
      <c r="F302" s="7" t="s">
        <v>646</v>
      </c>
      <c r="I302" t="s">
        <v>38</v>
      </c>
      <c r="J302">
        <v>64</v>
      </c>
      <c r="K302">
        <v>20</v>
      </c>
      <c r="L302">
        <v>18</v>
      </c>
      <c r="M302">
        <v>1023.003188</v>
      </c>
      <c r="N302">
        <v>5054.2194920000002</v>
      </c>
      <c r="O302">
        <v>1</v>
      </c>
      <c r="P302" s="7">
        <v>46.301670000000001</v>
      </c>
      <c r="Q302" s="7">
        <v>-84.314549999999997</v>
      </c>
      <c r="R302" s="21">
        <v>0</v>
      </c>
      <c r="S302" s="21">
        <v>560.63055020000002</v>
      </c>
      <c r="T302" s="21">
        <v>301.50455690000001</v>
      </c>
      <c r="U302" s="21">
        <v>4031.216304</v>
      </c>
      <c r="V302" s="7">
        <v>4.031216304</v>
      </c>
      <c r="W302">
        <v>3772.0903109999999</v>
      </c>
      <c r="X302" s="7">
        <v>3.7720903109999999</v>
      </c>
      <c r="Y302">
        <v>774</v>
      </c>
      <c r="Z302">
        <v>27716.057980000001</v>
      </c>
      <c r="AA302">
        <v>28621.22061</v>
      </c>
      <c r="AB302">
        <v>65.443859649999993</v>
      </c>
      <c r="AC302" t="s">
        <v>39</v>
      </c>
      <c r="AD302">
        <v>6929.0144950000004</v>
      </c>
      <c r="AE302">
        <v>7155.3051530000002</v>
      </c>
      <c r="AF302" s="17" t="s">
        <v>40</v>
      </c>
      <c r="AG302">
        <f t="shared" si="11"/>
        <v>1</v>
      </c>
    </row>
    <row r="303" spans="1:33" x14ac:dyDescent="0.3">
      <c r="A303" s="7" t="s">
        <v>236</v>
      </c>
      <c r="B303" s="7" t="s">
        <v>312</v>
      </c>
      <c r="C303" s="8">
        <v>303310003</v>
      </c>
      <c r="E303" s="7" t="s">
        <v>647</v>
      </c>
      <c r="F303" s="7" t="s">
        <v>648</v>
      </c>
      <c r="I303" t="s">
        <v>38</v>
      </c>
      <c r="J303">
        <v>65</v>
      </c>
      <c r="K303">
        <v>20</v>
      </c>
      <c r="L303">
        <v>6</v>
      </c>
      <c r="M303">
        <v>395.4020683</v>
      </c>
      <c r="N303">
        <v>13634.375260000001</v>
      </c>
      <c r="O303">
        <v>0</v>
      </c>
      <c r="P303" s="7">
        <v>46.103070000000002</v>
      </c>
      <c r="Q303" s="7">
        <v>-84.327280000000002</v>
      </c>
      <c r="R303" s="21">
        <v>0</v>
      </c>
      <c r="S303" s="21">
        <v>0</v>
      </c>
      <c r="T303" s="21">
        <v>0</v>
      </c>
      <c r="U303" s="21">
        <v>13238.973190000001</v>
      </c>
      <c r="V303" s="7">
        <v>13.238973189999999</v>
      </c>
      <c r="W303">
        <v>13238.973190000001</v>
      </c>
      <c r="X303" s="7">
        <v>13.238973189999999</v>
      </c>
      <c r="Y303">
        <v>778</v>
      </c>
      <c r="Z303">
        <v>68437.285229999994</v>
      </c>
      <c r="AA303">
        <v>68437.285229999994</v>
      </c>
      <c r="AB303">
        <v>158.04792330000001</v>
      </c>
      <c r="AC303" t="s">
        <v>39</v>
      </c>
      <c r="AD303">
        <v>17109.321309999999</v>
      </c>
      <c r="AE303">
        <v>17109.321309999999</v>
      </c>
      <c r="AF303" s="17" t="s">
        <v>40</v>
      </c>
      <c r="AG303">
        <f t="shared" si="11"/>
        <v>1</v>
      </c>
    </row>
    <row r="304" spans="1:33" x14ac:dyDescent="0.3">
      <c r="A304" s="7" t="s">
        <v>236</v>
      </c>
      <c r="B304" s="7" t="s">
        <v>312</v>
      </c>
      <c r="C304" s="8">
        <v>304410001</v>
      </c>
      <c r="E304" s="7" t="s">
        <v>649</v>
      </c>
      <c r="F304" s="7" t="s">
        <v>650</v>
      </c>
      <c r="I304" t="s">
        <v>38</v>
      </c>
      <c r="J304">
        <v>66</v>
      </c>
      <c r="K304">
        <v>20</v>
      </c>
      <c r="L304">
        <v>1</v>
      </c>
      <c r="M304">
        <v>438.02056809999999</v>
      </c>
      <c r="N304">
        <v>6298.0617519999996</v>
      </c>
      <c r="O304">
        <v>0</v>
      </c>
      <c r="P304" s="7">
        <v>46.0441</v>
      </c>
      <c r="Q304" s="7">
        <v>-84.043499999999995</v>
      </c>
      <c r="R304" s="21">
        <v>0</v>
      </c>
      <c r="S304" s="21">
        <v>0</v>
      </c>
      <c r="T304" s="21">
        <v>0</v>
      </c>
      <c r="U304" s="21">
        <v>5860.0411839999997</v>
      </c>
      <c r="V304" s="7">
        <v>5.860041184</v>
      </c>
      <c r="W304">
        <v>5860.0411839999997</v>
      </c>
      <c r="X304" s="7">
        <v>5.860041184</v>
      </c>
      <c r="Y304">
        <v>783</v>
      </c>
      <c r="Z304">
        <v>28125.53155</v>
      </c>
      <c r="AA304">
        <v>28125.53155</v>
      </c>
      <c r="AB304">
        <v>109.6333333</v>
      </c>
      <c r="AC304" t="s">
        <v>39</v>
      </c>
      <c r="AD304">
        <v>7031.3828880000001</v>
      </c>
      <c r="AE304">
        <v>7031.3828880000001</v>
      </c>
      <c r="AF304" s="17" t="s">
        <v>40</v>
      </c>
      <c r="AG304">
        <f t="shared" si="11"/>
        <v>1</v>
      </c>
    </row>
    <row r="305" spans="1:33" x14ac:dyDescent="0.3">
      <c r="A305" s="7" t="s">
        <v>236</v>
      </c>
      <c r="B305" s="7" t="s">
        <v>312</v>
      </c>
      <c r="C305" s="8">
        <v>306310001</v>
      </c>
      <c r="E305" s="7" t="s">
        <v>651</v>
      </c>
      <c r="F305" s="7" t="s">
        <v>652</v>
      </c>
      <c r="I305" t="s">
        <v>38</v>
      </c>
      <c r="J305">
        <v>67</v>
      </c>
      <c r="K305">
        <v>20</v>
      </c>
      <c r="L305">
        <v>32</v>
      </c>
      <c r="M305">
        <v>1310.424518</v>
      </c>
      <c r="N305">
        <v>7732.4336640000001</v>
      </c>
      <c r="O305">
        <v>0</v>
      </c>
      <c r="P305" s="7">
        <v>45.988698999999997</v>
      </c>
      <c r="Q305" s="7">
        <v>-83.983299000000002</v>
      </c>
      <c r="R305" s="21">
        <v>0</v>
      </c>
      <c r="S305" s="21">
        <v>0</v>
      </c>
      <c r="T305" s="21">
        <v>0</v>
      </c>
      <c r="U305" s="21">
        <v>6422.0091460000003</v>
      </c>
      <c r="V305" s="7">
        <v>6.4220091459999997</v>
      </c>
      <c r="W305">
        <v>6422.0091460000003</v>
      </c>
      <c r="X305" s="7">
        <v>6.4220091459999997</v>
      </c>
      <c r="Y305">
        <v>785</v>
      </c>
      <c r="Z305">
        <v>26526.721109999999</v>
      </c>
      <c r="AA305">
        <v>26526.721109999999</v>
      </c>
      <c r="AB305">
        <v>85</v>
      </c>
      <c r="AC305" t="s">
        <v>39</v>
      </c>
      <c r="AD305">
        <v>6631.6802779999998</v>
      </c>
      <c r="AE305">
        <v>6631.6802779999998</v>
      </c>
      <c r="AF305" s="17" t="s">
        <v>40</v>
      </c>
      <c r="AG305">
        <f t="shared" si="11"/>
        <v>1</v>
      </c>
    </row>
    <row r="306" spans="1:33" x14ac:dyDescent="0.3">
      <c r="A306" s="7" t="s">
        <v>236</v>
      </c>
      <c r="B306" s="7" t="s">
        <v>312</v>
      </c>
      <c r="C306" s="8">
        <v>306910001</v>
      </c>
      <c r="E306" s="7" t="s">
        <v>653</v>
      </c>
      <c r="F306" s="7" t="s">
        <v>654</v>
      </c>
      <c r="I306" t="s">
        <v>38</v>
      </c>
      <c r="J306">
        <v>68</v>
      </c>
      <c r="K306">
        <v>20</v>
      </c>
      <c r="L306">
        <v>2</v>
      </c>
      <c r="M306">
        <v>993.08015839999996</v>
      </c>
      <c r="N306">
        <v>18062.665830000002</v>
      </c>
      <c r="O306">
        <v>0</v>
      </c>
      <c r="P306" s="7">
        <v>45.975839999999998</v>
      </c>
      <c r="Q306" s="7">
        <v>-84.080690000000004</v>
      </c>
      <c r="R306" s="21">
        <v>0</v>
      </c>
      <c r="S306" s="21">
        <v>0</v>
      </c>
      <c r="T306" s="21">
        <v>0</v>
      </c>
      <c r="U306" s="21">
        <v>17069.58567</v>
      </c>
      <c r="V306" s="7">
        <v>17.069585669999999</v>
      </c>
      <c r="W306">
        <v>17069.58567</v>
      </c>
      <c r="X306" s="7">
        <v>17.069585669999999</v>
      </c>
      <c r="Y306">
        <v>793</v>
      </c>
      <c r="Z306">
        <v>45233.390500000001</v>
      </c>
      <c r="AA306">
        <v>45233.390500000001</v>
      </c>
      <c r="AB306">
        <v>66.919642859999996</v>
      </c>
      <c r="AC306" t="s">
        <v>39</v>
      </c>
      <c r="AD306">
        <v>11308.34763</v>
      </c>
      <c r="AE306">
        <v>11308.34763</v>
      </c>
      <c r="AF306" s="17" t="s">
        <v>40</v>
      </c>
      <c r="AG306">
        <f t="shared" si="11"/>
        <v>1</v>
      </c>
    </row>
    <row r="307" spans="1:33" x14ac:dyDescent="0.3">
      <c r="A307" s="7" t="s">
        <v>236</v>
      </c>
      <c r="B307" s="7" t="s">
        <v>312</v>
      </c>
      <c r="C307" s="8">
        <v>308610001</v>
      </c>
      <c r="E307" s="7" t="s">
        <v>655</v>
      </c>
      <c r="F307" s="7" t="s">
        <v>656</v>
      </c>
      <c r="I307" t="s">
        <v>38</v>
      </c>
      <c r="J307">
        <v>69</v>
      </c>
      <c r="K307">
        <v>20</v>
      </c>
      <c r="L307">
        <v>5</v>
      </c>
      <c r="M307">
        <v>68.237057329999999</v>
      </c>
      <c r="N307">
        <v>13693.62138</v>
      </c>
      <c r="O307">
        <v>0</v>
      </c>
      <c r="P307" s="7">
        <v>46.033520000000003</v>
      </c>
      <c r="Q307" s="7">
        <v>-84.562269999999998</v>
      </c>
      <c r="R307" s="21">
        <v>0</v>
      </c>
      <c r="S307" s="21">
        <v>0</v>
      </c>
      <c r="T307" s="21">
        <v>0</v>
      </c>
      <c r="U307" s="21">
        <v>13625.384319999999</v>
      </c>
      <c r="V307" s="7">
        <v>13.62538432</v>
      </c>
      <c r="W307">
        <v>13625.384319999999</v>
      </c>
      <c r="X307" s="7">
        <v>13.62538432</v>
      </c>
      <c r="Y307">
        <v>813</v>
      </c>
      <c r="Z307">
        <v>49783.037170000003</v>
      </c>
      <c r="AA307">
        <v>49783.037170000003</v>
      </c>
      <c r="AB307">
        <v>168.69444440000001</v>
      </c>
      <c r="AC307" t="s">
        <v>39</v>
      </c>
      <c r="AD307">
        <v>12445.75929</v>
      </c>
      <c r="AE307">
        <v>12445.75929</v>
      </c>
      <c r="AF307" s="17" t="s">
        <v>40</v>
      </c>
      <c r="AG307">
        <f t="shared" si="11"/>
        <v>1</v>
      </c>
    </row>
    <row r="308" spans="1:33" x14ac:dyDescent="0.3">
      <c r="A308" s="7" t="s">
        <v>236</v>
      </c>
      <c r="B308" s="7" t="s">
        <v>312</v>
      </c>
      <c r="C308" s="8">
        <v>308910010</v>
      </c>
      <c r="E308" s="7" t="s">
        <v>350</v>
      </c>
      <c r="F308" s="7" t="s">
        <v>657</v>
      </c>
      <c r="I308" t="s">
        <v>38</v>
      </c>
      <c r="J308">
        <v>70</v>
      </c>
      <c r="K308">
        <v>20</v>
      </c>
      <c r="L308">
        <v>4</v>
      </c>
      <c r="M308">
        <v>4227.4968470000003</v>
      </c>
      <c r="N308">
        <v>9253.0394070000002</v>
      </c>
      <c r="O308">
        <v>0</v>
      </c>
      <c r="P308" s="7">
        <v>46.311501</v>
      </c>
      <c r="Q308" s="7">
        <v>-84.808113000000006</v>
      </c>
      <c r="R308" s="21">
        <v>0</v>
      </c>
      <c r="S308" s="21">
        <v>0</v>
      </c>
      <c r="T308" s="21">
        <v>0</v>
      </c>
      <c r="U308" s="21">
        <v>5025.5425599999999</v>
      </c>
      <c r="V308" s="7">
        <v>5.0255425599999999</v>
      </c>
      <c r="W308">
        <v>5025.5425599999999</v>
      </c>
      <c r="X308" s="7">
        <v>5.0255425599999999</v>
      </c>
      <c r="Y308">
        <v>815</v>
      </c>
      <c r="Z308">
        <v>42840.46443</v>
      </c>
      <c r="AA308">
        <v>42840.46443</v>
      </c>
      <c r="AB308">
        <v>87.98866074</v>
      </c>
      <c r="AC308" t="s">
        <v>39</v>
      </c>
      <c r="AD308">
        <v>10710.116110000001</v>
      </c>
      <c r="AE308">
        <v>10710.116110000001</v>
      </c>
      <c r="AF308" s="17" t="s">
        <v>40</v>
      </c>
      <c r="AG308">
        <f t="shared" si="11"/>
        <v>1</v>
      </c>
    </row>
    <row r="309" spans="1:33" x14ac:dyDescent="0.3">
      <c r="A309" s="7" t="s">
        <v>236</v>
      </c>
      <c r="B309" s="7" t="s">
        <v>312</v>
      </c>
      <c r="C309" s="8">
        <v>312410002</v>
      </c>
      <c r="E309" s="7" t="s">
        <v>658</v>
      </c>
      <c r="F309" s="7" t="s">
        <v>659</v>
      </c>
      <c r="I309" t="s">
        <v>38</v>
      </c>
      <c r="J309">
        <v>71</v>
      </c>
      <c r="K309">
        <v>7</v>
      </c>
      <c r="L309">
        <v>13</v>
      </c>
      <c r="M309">
        <v>180.13137130000001</v>
      </c>
      <c r="N309">
        <v>9534.6413209999992</v>
      </c>
      <c r="O309">
        <v>1</v>
      </c>
      <c r="P309" s="7">
        <v>45.743000000000002</v>
      </c>
      <c r="Q309" s="7">
        <v>-84.667000000000002</v>
      </c>
      <c r="R309" s="21">
        <v>0</v>
      </c>
      <c r="S309" s="21">
        <v>4086.875912</v>
      </c>
      <c r="T309" s="21">
        <v>0</v>
      </c>
      <c r="U309" s="21">
        <v>9354.5099499999997</v>
      </c>
      <c r="V309" s="7">
        <v>9.3545099500000006</v>
      </c>
      <c r="W309">
        <v>5267.6340380000001</v>
      </c>
      <c r="X309" s="7">
        <v>5.2676340379999997</v>
      </c>
      <c r="Y309">
        <v>1407</v>
      </c>
      <c r="Z309">
        <v>26674.418860000002</v>
      </c>
      <c r="AA309">
        <v>35215.380550000002</v>
      </c>
      <c r="AB309">
        <v>112.7666239</v>
      </c>
      <c r="AC309" t="s">
        <v>61</v>
      </c>
      <c r="AD309">
        <v>6668.6047150000004</v>
      </c>
      <c r="AE309">
        <v>8803.8451380000006</v>
      </c>
      <c r="AF309" s="17" t="s">
        <v>62</v>
      </c>
      <c r="AG309">
        <f t="shared" si="11"/>
        <v>0</v>
      </c>
    </row>
    <row r="310" spans="1:33" x14ac:dyDescent="0.3">
      <c r="A310" s="7" t="s">
        <v>236</v>
      </c>
      <c r="B310" s="7" t="s">
        <v>312</v>
      </c>
      <c r="C310" s="8">
        <v>314210003</v>
      </c>
      <c r="E310" s="7" t="s">
        <v>660</v>
      </c>
      <c r="F310" s="7" t="s">
        <v>661</v>
      </c>
      <c r="I310" t="s">
        <v>38</v>
      </c>
      <c r="J310">
        <v>72</v>
      </c>
      <c r="K310">
        <v>7</v>
      </c>
      <c r="L310">
        <v>15</v>
      </c>
      <c r="M310">
        <v>1030.5914009999999</v>
      </c>
      <c r="N310">
        <v>19561.45261</v>
      </c>
      <c r="O310">
        <v>1</v>
      </c>
      <c r="P310" s="7">
        <v>45.649000000000001</v>
      </c>
      <c r="Q310" s="7">
        <v>-84.498000000000005</v>
      </c>
      <c r="R310" s="21">
        <v>0</v>
      </c>
      <c r="S310" s="21">
        <v>7623.8944350000002</v>
      </c>
      <c r="T310" s="21">
        <v>216.00120329999999</v>
      </c>
      <c r="U310" s="21">
        <v>18530.861209999999</v>
      </c>
      <c r="V310" s="7">
        <v>18.530861210000001</v>
      </c>
      <c r="W310">
        <v>11122.967979999999</v>
      </c>
      <c r="X310" s="7">
        <v>11.12296798</v>
      </c>
      <c r="Y310">
        <v>1415</v>
      </c>
      <c r="Z310">
        <v>46060.074780000003</v>
      </c>
      <c r="AA310">
        <v>58958.822359999998</v>
      </c>
      <c r="AB310">
        <v>146.9432453</v>
      </c>
      <c r="AC310" t="s">
        <v>61</v>
      </c>
      <c r="AD310">
        <v>11515.018700000001</v>
      </c>
      <c r="AE310">
        <v>14739.70559</v>
      </c>
      <c r="AF310" s="17" t="s">
        <v>40</v>
      </c>
      <c r="AG310">
        <f t="shared" si="11"/>
        <v>1</v>
      </c>
    </row>
    <row r="311" spans="1:33" x14ac:dyDescent="0.3">
      <c r="A311" s="7" t="s">
        <v>236</v>
      </c>
      <c r="B311" s="7" t="s">
        <v>312</v>
      </c>
      <c r="C311" s="8">
        <v>314410001</v>
      </c>
      <c r="E311" s="7" t="s">
        <v>662</v>
      </c>
      <c r="F311" s="7" t="s">
        <v>663</v>
      </c>
      <c r="I311" t="s">
        <v>38</v>
      </c>
      <c r="J311">
        <v>73</v>
      </c>
      <c r="K311">
        <v>7</v>
      </c>
      <c r="L311">
        <v>12</v>
      </c>
      <c r="M311">
        <v>694.95823580000001</v>
      </c>
      <c r="N311">
        <v>802710.38100000005</v>
      </c>
      <c r="O311">
        <v>8</v>
      </c>
      <c r="P311" s="7">
        <v>45.551670000000001</v>
      </c>
      <c r="Q311" s="7">
        <v>-84.394999999999996</v>
      </c>
      <c r="R311" s="21">
        <v>1</v>
      </c>
      <c r="S311" s="21">
        <v>512753.81180000002</v>
      </c>
      <c r="T311" s="21">
        <v>10353.11248</v>
      </c>
      <c r="U311" s="21">
        <v>802015.42279999994</v>
      </c>
      <c r="V311" s="7">
        <v>802.01542280000001</v>
      </c>
      <c r="W311">
        <v>299614.72350000002</v>
      </c>
      <c r="X311" s="7">
        <v>299.61472350000003</v>
      </c>
      <c r="Y311">
        <v>1417</v>
      </c>
      <c r="Z311">
        <v>439173.47720000002</v>
      </c>
      <c r="AA311">
        <v>707091.63280000002</v>
      </c>
      <c r="AB311">
        <v>193.12758170000001</v>
      </c>
      <c r="AC311" t="s">
        <v>39</v>
      </c>
      <c r="AD311">
        <v>109793.36930000001</v>
      </c>
      <c r="AE311">
        <v>176772.90820000001</v>
      </c>
      <c r="AF311" s="17" t="s">
        <v>40</v>
      </c>
      <c r="AG311">
        <f t="shared" si="11"/>
        <v>1</v>
      </c>
    </row>
    <row r="312" spans="1:33" x14ac:dyDescent="0.3">
      <c r="A312" s="7" t="s">
        <v>236</v>
      </c>
      <c r="B312" s="7" t="s">
        <v>312</v>
      </c>
      <c r="C312" s="8">
        <v>314410004</v>
      </c>
      <c r="E312" s="7" t="s">
        <v>662</v>
      </c>
      <c r="F312" s="7" t="s">
        <v>664</v>
      </c>
      <c r="I312" t="s">
        <v>38</v>
      </c>
      <c r="J312">
        <v>74</v>
      </c>
      <c r="K312">
        <v>7</v>
      </c>
      <c r="L312">
        <v>244</v>
      </c>
      <c r="M312">
        <v>524.96575329999996</v>
      </c>
      <c r="N312">
        <v>5068.5612410000003</v>
      </c>
      <c r="O312">
        <v>0</v>
      </c>
      <c r="P312" s="7">
        <v>45.325000000000003</v>
      </c>
      <c r="Q312" s="7">
        <v>-84.663330000000002</v>
      </c>
      <c r="R312" s="21">
        <v>0</v>
      </c>
      <c r="S312" s="21">
        <v>0</v>
      </c>
      <c r="T312" s="21">
        <v>0</v>
      </c>
      <c r="U312" s="21">
        <v>4543.5954879999999</v>
      </c>
      <c r="V312" s="7">
        <v>4.5435954880000002</v>
      </c>
      <c r="W312">
        <v>4543.5954879999999</v>
      </c>
      <c r="X312" s="7">
        <v>4.5435954880000002</v>
      </c>
      <c r="Y312">
        <v>1417</v>
      </c>
      <c r="Z312">
        <v>57903.749320000003</v>
      </c>
      <c r="AA312">
        <v>57903.749320000003</v>
      </c>
      <c r="AB312">
        <v>193.12758170000001</v>
      </c>
      <c r="AC312" t="s">
        <v>39</v>
      </c>
      <c r="AD312">
        <v>14475.937330000001</v>
      </c>
      <c r="AE312">
        <v>14475.937330000001</v>
      </c>
      <c r="AF312" s="17" t="s">
        <v>62</v>
      </c>
      <c r="AG312">
        <f t="shared" si="11"/>
        <v>0</v>
      </c>
    </row>
    <row r="313" spans="1:33" x14ac:dyDescent="0.3">
      <c r="A313" s="7" t="s">
        <v>236</v>
      </c>
      <c r="B313" s="7" t="s">
        <v>312</v>
      </c>
      <c r="C313" s="8">
        <v>314410005</v>
      </c>
      <c r="E313" s="7" t="s">
        <v>662</v>
      </c>
      <c r="F313" s="7" t="s">
        <v>665</v>
      </c>
      <c r="I313" t="s">
        <v>38</v>
      </c>
      <c r="J313">
        <v>75</v>
      </c>
      <c r="K313">
        <v>7</v>
      </c>
      <c r="L313">
        <v>16</v>
      </c>
      <c r="M313">
        <v>2665.4079940000001</v>
      </c>
      <c r="N313">
        <v>2113226.7880000002</v>
      </c>
      <c r="O313">
        <v>12</v>
      </c>
      <c r="P313" s="7">
        <v>45.636069999999997</v>
      </c>
      <c r="Q313" s="7">
        <v>-84.479939999999999</v>
      </c>
      <c r="R313" s="21">
        <v>0</v>
      </c>
      <c r="S313" s="21">
        <v>1548571.5970000001</v>
      </c>
      <c r="T313" s="21">
        <v>11658.178889999999</v>
      </c>
      <c r="U313" s="21">
        <v>2110561.38</v>
      </c>
      <c r="V313" s="7">
        <v>2110.5613800000001</v>
      </c>
      <c r="W313">
        <v>573647.96160000004</v>
      </c>
      <c r="X313" s="7">
        <v>573.64796160000003</v>
      </c>
      <c r="Y313">
        <v>1417</v>
      </c>
      <c r="Z313">
        <v>601283.54650000005</v>
      </c>
      <c r="AA313">
        <v>1129103.703</v>
      </c>
      <c r="AB313">
        <v>193.12758170000001</v>
      </c>
      <c r="AC313" t="s">
        <v>39</v>
      </c>
      <c r="AD313">
        <v>150320.8866</v>
      </c>
      <c r="AE313">
        <v>282275.92580000003</v>
      </c>
      <c r="AF313" s="17" t="s">
        <v>40</v>
      </c>
      <c r="AG313">
        <f t="shared" ref="AG313:AG376" si="12">IF(AF313="YES",1,0)</f>
        <v>1</v>
      </c>
    </row>
    <row r="314" spans="1:33" x14ac:dyDescent="0.3">
      <c r="A314" s="7" t="s">
        <v>236</v>
      </c>
      <c r="B314" s="7" t="s">
        <v>312</v>
      </c>
      <c r="C314" s="8">
        <v>314410006</v>
      </c>
      <c r="E314" s="7" t="s">
        <v>662</v>
      </c>
      <c r="F314" s="7" t="s">
        <v>666</v>
      </c>
      <c r="I314" t="s">
        <v>38</v>
      </c>
      <c r="J314">
        <v>76</v>
      </c>
      <c r="K314">
        <v>7</v>
      </c>
      <c r="L314">
        <v>8</v>
      </c>
      <c r="M314">
        <v>1145.95346</v>
      </c>
      <c r="N314">
        <v>12396.93439</v>
      </c>
      <c r="O314">
        <v>0</v>
      </c>
      <c r="P314" s="7">
        <v>45.225830000000002</v>
      </c>
      <c r="Q314" s="7">
        <v>-84.416390000000007</v>
      </c>
      <c r="R314" s="21">
        <v>0</v>
      </c>
      <c r="S314" s="21">
        <v>0</v>
      </c>
      <c r="T314" s="21">
        <v>0</v>
      </c>
      <c r="U314" s="21">
        <v>11250.98093</v>
      </c>
      <c r="V314" s="7">
        <v>11.250980930000001</v>
      </c>
      <c r="W314">
        <v>11250.98093</v>
      </c>
      <c r="X314" s="7">
        <v>11.250980930000001</v>
      </c>
      <c r="Y314">
        <v>1417</v>
      </c>
      <c r="Z314">
        <v>89780.758329999997</v>
      </c>
      <c r="AA314">
        <v>89780.758329999997</v>
      </c>
      <c r="AB314">
        <v>193.12758170000001</v>
      </c>
      <c r="AC314" t="s">
        <v>39</v>
      </c>
      <c r="AD314">
        <v>22445.189579999998</v>
      </c>
      <c r="AE314">
        <v>22445.189579999998</v>
      </c>
      <c r="AF314" s="17" t="s">
        <v>40</v>
      </c>
      <c r="AG314">
        <f t="shared" si="12"/>
        <v>1</v>
      </c>
    </row>
    <row r="315" spans="1:33" x14ac:dyDescent="0.3">
      <c r="A315" s="7" t="s">
        <v>236</v>
      </c>
      <c r="B315" s="7" t="s">
        <v>312</v>
      </c>
      <c r="C315" s="8">
        <v>314410013</v>
      </c>
      <c r="E315" s="7" t="s">
        <v>662</v>
      </c>
      <c r="F315" s="7" t="s">
        <v>667</v>
      </c>
      <c r="I315" t="s">
        <v>38</v>
      </c>
      <c r="J315">
        <v>77</v>
      </c>
      <c r="K315">
        <v>7</v>
      </c>
      <c r="L315">
        <v>16</v>
      </c>
      <c r="M315">
        <v>47.311158450000001</v>
      </c>
      <c r="N315">
        <v>27671.915529999998</v>
      </c>
      <c r="O315">
        <v>1</v>
      </c>
      <c r="P315" s="7">
        <v>45.163330000000002</v>
      </c>
      <c r="Q315" s="7">
        <v>-84.588329999999999</v>
      </c>
      <c r="R315" s="21">
        <v>0</v>
      </c>
      <c r="S315" s="21">
        <v>27030.287850000001</v>
      </c>
      <c r="T315" s="21">
        <v>4.166944</v>
      </c>
      <c r="U315" s="21">
        <v>27624.604370000001</v>
      </c>
      <c r="V315" s="7">
        <v>27.62460437</v>
      </c>
      <c r="W315">
        <v>598.48346549999997</v>
      </c>
      <c r="X315" s="7">
        <v>0.59848346600000002</v>
      </c>
      <c r="Y315">
        <v>1417</v>
      </c>
      <c r="Z315">
        <v>21721.138269999999</v>
      </c>
      <c r="AA315">
        <v>138636.4388</v>
      </c>
      <c r="AB315">
        <v>193.12758170000001</v>
      </c>
      <c r="AC315" t="s">
        <v>39</v>
      </c>
      <c r="AD315">
        <v>5430.284568</v>
      </c>
      <c r="AE315">
        <v>34659.109700000001</v>
      </c>
      <c r="AF315" s="17" t="s">
        <v>40</v>
      </c>
      <c r="AG315">
        <f t="shared" si="12"/>
        <v>1</v>
      </c>
    </row>
    <row r="316" spans="1:33" x14ac:dyDescent="0.3">
      <c r="A316" s="7" t="s">
        <v>236</v>
      </c>
      <c r="B316" s="7" t="s">
        <v>312</v>
      </c>
      <c r="C316" s="8">
        <v>314410039</v>
      </c>
      <c r="E316" s="7" t="s">
        <v>662</v>
      </c>
      <c r="F316" s="7" t="s">
        <v>668</v>
      </c>
      <c r="I316" t="s">
        <v>38</v>
      </c>
      <c r="J316">
        <v>78</v>
      </c>
      <c r="K316">
        <v>7</v>
      </c>
      <c r="L316">
        <v>5</v>
      </c>
      <c r="M316">
        <v>489.95012609999998</v>
      </c>
      <c r="N316">
        <v>15307.7677</v>
      </c>
      <c r="O316">
        <v>1</v>
      </c>
      <c r="P316" s="7">
        <v>45.063290000000002</v>
      </c>
      <c r="Q316" s="7">
        <v>-84.527969999999996</v>
      </c>
      <c r="R316" s="21">
        <v>0</v>
      </c>
      <c r="S316" s="21">
        <v>15307.7677</v>
      </c>
      <c r="T316" s="21">
        <v>3345.880114</v>
      </c>
      <c r="U316" s="21">
        <v>14817.817569999999</v>
      </c>
      <c r="V316" s="7">
        <v>14.817817570000001</v>
      </c>
      <c r="W316">
        <v>2855.9299879999999</v>
      </c>
      <c r="X316" s="7">
        <v>2.8559299880000002</v>
      </c>
      <c r="Y316">
        <v>1417</v>
      </c>
      <c r="Z316">
        <v>46255.945140000003</v>
      </c>
      <c r="AA316">
        <v>102572.47139999999</v>
      </c>
      <c r="AB316">
        <v>193.12758170000001</v>
      </c>
      <c r="AC316" t="s">
        <v>39</v>
      </c>
      <c r="AD316">
        <v>11563.986290000001</v>
      </c>
      <c r="AE316">
        <v>25643.117849999999</v>
      </c>
      <c r="AF316" s="17" t="s">
        <v>40</v>
      </c>
      <c r="AG316">
        <f t="shared" si="12"/>
        <v>1</v>
      </c>
    </row>
    <row r="317" spans="1:33" x14ac:dyDescent="0.3">
      <c r="A317" s="7" t="s">
        <v>236</v>
      </c>
      <c r="B317" s="7" t="s">
        <v>312</v>
      </c>
      <c r="C317" s="8">
        <v>314410049</v>
      </c>
      <c r="E317" s="7" t="s">
        <v>662</v>
      </c>
      <c r="F317" s="7" t="s">
        <v>669</v>
      </c>
      <c r="I317" t="s">
        <v>38</v>
      </c>
      <c r="J317">
        <v>79</v>
      </c>
      <c r="K317">
        <v>7</v>
      </c>
      <c r="L317">
        <v>2</v>
      </c>
      <c r="M317">
        <v>37.724026930000001</v>
      </c>
      <c r="N317">
        <v>3978.2212209999998</v>
      </c>
      <c r="O317">
        <v>0</v>
      </c>
      <c r="P317" s="7">
        <v>45.130761</v>
      </c>
      <c r="Q317" s="7">
        <v>-84.732365999999999</v>
      </c>
      <c r="R317" s="21">
        <v>1</v>
      </c>
      <c r="S317" s="21">
        <v>0</v>
      </c>
      <c r="T317" s="21">
        <v>0</v>
      </c>
      <c r="U317" s="21">
        <v>3940.497194</v>
      </c>
      <c r="V317" s="7">
        <v>3.9404971940000002</v>
      </c>
      <c r="W317">
        <v>3940.497194</v>
      </c>
      <c r="X317" s="7">
        <v>3.9404971940000002</v>
      </c>
      <c r="Y317">
        <v>1417</v>
      </c>
      <c r="Z317">
        <v>54049.352879999999</v>
      </c>
      <c r="AA317">
        <v>54049.352879999999</v>
      </c>
      <c r="AB317">
        <v>193.12758170000001</v>
      </c>
      <c r="AC317" t="s">
        <v>39</v>
      </c>
      <c r="AD317">
        <v>13512.33822</v>
      </c>
      <c r="AE317">
        <v>13512.33822</v>
      </c>
      <c r="AF317" s="17" t="s">
        <v>62</v>
      </c>
      <c r="AG317">
        <f t="shared" si="12"/>
        <v>0</v>
      </c>
    </row>
    <row r="318" spans="1:33" x14ac:dyDescent="0.3">
      <c r="A318" s="7" t="s">
        <v>236</v>
      </c>
      <c r="B318" s="7" t="s">
        <v>312</v>
      </c>
      <c r="C318" s="8">
        <v>314410060</v>
      </c>
      <c r="E318" s="7" t="s">
        <v>662</v>
      </c>
      <c r="F318" s="7" t="s">
        <v>670</v>
      </c>
      <c r="I318" t="s">
        <v>38</v>
      </c>
      <c r="J318">
        <v>80</v>
      </c>
      <c r="K318">
        <v>7</v>
      </c>
      <c r="L318">
        <v>39</v>
      </c>
      <c r="M318">
        <v>7.6024766809999997</v>
      </c>
      <c r="N318">
        <v>29891.5085</v>
      </c>
      <c r="O318">
        <v>0</v>
      </c>
      <c r="P318" s="7">
        <v>45.572679999999998</v>
      </c>
      <c r="Q318" s="7">
        <v>-84.873230000000007</v>
      </c>
      <c r="R318" s="21">
        <v>0</v>
      </c>
      <c r="S318" s="21">
        <v>0</v>
      </c>
      <c r="T318" s="21">
        <v>0</v>
      </c>
      <c r="U318" s="21">
        <v>29883.906019999999</v>
      </c>
      <c r="V318" s="7">
        <v>29.883906020000001</v>
      </c>
      <c r="W318">
        <v>29883.906019999999</v>
      </c>
      <c r="X318" s="7">
        <v>29.883906020000001</v>
      </c>
      <c r="Y318">
        <v>1417</v>
      </c>
      <c r="Z318">
        <v>144009.63149999999</v>
      </c>
      <c r="AA318">
        <v>144009.63149999999</v>
      </c>
      <c r="AB318">
        <v>193.12758170000001</v>
      </c>
      <c r="AC318" t="s">
        <v>39</v>
      </c>
      <c r="AD318">
        <v>36002.407879999999</v>
      </c>
      <c r="AE318">
        <v>36002.407879999999</v>
      </c>
      <c r="AF318" s="17" t="s">
        <v>40</v>
      </c>
      <c r="AG318">
        <f t="shared" si="12"/>
        <v>1</v>
      </c>
    </row>
    <row r="319" spans="1:33" x14ac:dyDescent="0.3">
      <c r="A319" s="7" t="s">
        <v>236</v>
      </c>
      <c r="B319" s="7" t="s">
        <v>312</v>
      </c>
      <c r="C319" s="8">
        <v>314410065</v>
      </c>
      <c r="E319" s="7" t="s">
        <v>662</v>
      </c>
      <c r="F319" s="7" t="s">
        <v>671</v>
      </c>
      <c r="I319" t="s">
        <v>38</v>
      </c>
      <c r="J319">
        <v>81</v>
      </c>
      <c r="K319">
        <v>7</v>
      </c>
      <c r="L319">
        <v>15</v>
      </c>
      <c r="M319">
        <v>202.05948140000001</v>
      </c>
      <c r="N319">
        <v>19695.67554</v>
      </c>
      <c r="O319">
        <v>1</v>
      </c>
      <c r="P319" s="7">
        <v>45.161580000000001</v>
      </c>
      <c r="Q319" s="7">
        <v>-84.714276999999996</v>
      </c>
      <c r="R319" s="21">
        <v>0</v>
      </c>
      <c r="S319" s="21">
        <v>3978.2212209999998</v>
      </c>
      <c r="T319" s="21">
        <v>37.724026930000001</v>
      </c>
      <c r="U319" s="21">
        <v>19493.61606</v>
      </c>
      <c r="V319" s="7">
        <v>19.493616060000001</v>
      </c>
      <c r="W319">
        <v>15553.11886</v>
      </c>
      <c r="X319" s="7">
        <v>15.55311886</v>
      </c>
      <c r="Y319">
        <v>1417</v>
      </c>
      <c r="Z319">
        <v>105003.6998</v>
      </c>
      <c r="AA319">
        <v>117123.338</v>
      </c>
      <c r="AB319">
        <v>193.12758170000001</v>
      </c>
      <c r="AC319" t="s">
        <v>39</v>
      </c>
      <c r="AD319">
        <v>26250.924950000001</v>
      </c>
      <c r="AE319">
        <v>29280.834500000001</v>
      </c>
      <c r="AF319" s="17" t="s">
        <v>40</v>
      </c>
      <c r="AG319">
        <f t="shared" si="12"/>
        <v>1</v>
      </c>
    </row>
    <row r="320" spans="1:33" x14ac:dyDescent="0.3">
      <c r="A320" s="7" t="s">
        <v>236</v>
      </c>
      <c r="B320" s="7" t="s">
        <v>312</v>
      </c>
      <c r="C320" s="8">
        <v>314410069</v>
      </c>
      <c r="E320" s="7" t="s">
        <v>662</v>
      </c>
      <c r="F320" s="7" t="s">
        <v>672</v>
      </c>
      <c r="I320" t="s">
        <v>38</v>
      </c>
      <c r="J320">
        <v>82</v>
      </c>
      <c r="K320">
        <v>7</v>
      </c>
      <c r="L320">
        <v>0</v>
      </c>
      <c r="M320">
        <v>509.64701500000001</v>
      </c>
      <c r="N320">
        <v>29663.0062</v>
      </c>
      <c r="O320">
        <v>1</v>
      </c>
      <c r="P320" s="7">
        <v>45.37726</v>
      </c>
      <c r="Q320" s="7">
        <v>-84.828720000000004</v>
      </c>
      <c r="R320" s="21">
        <v>0</v>
      </c>
      <c r="S320" s="21">
        <v>13581.763800000001</v>
      </c>
      <c r="T320" s="21">
        <v>3057.0009559999999</v>
      </c>
      <c r="U320" s="21">
        <v>29153.359189999999</v>
      </c>
      <c r="V320" s="7">
        <v>29.15335919</v>
      </c>
      <c r="W320">
        <v>18628.59634</v>
      </c>
      <c r="X320" s="7">
        <v>18.628596340000001</v>
      </c>
      <c r="Y320">
        <v>1417</v>
      </c>
      <c r="Z320">
        <v>114579.94590000001</v>
      </c>
      <c r="AA320">
        <v>142295.89259999999</v>
      </c>
      <c r="AB320">
        <v>193.12758170000001</v>
      </c>
      <c r="AC320" t="s">
        <v>39</v>
      </c>
      <c r="AD320">
        <v>28644.98648</v>
      </c>
      <c r="AE320">
        <v>35573.973149999998</v>
      </c>
      <c r="AF320" s="17" t="s">
        <v>40</v>
      </c>
      <c r="AG320">
        <f t="shared" si="12"/>
        <v>1</v>
      </c>
    </row>
    <row r="321" spans="1:33" x14ac:dyDescent="0.3">
      <c r="A321" s="7" t="s">
        <v>236</v>
      </c>
      <c r="B321" s="7" t="s">
        <v>312</v>
      </c>
      <c r="C321" s="8">
        <v>314410070</v>
      </c>
      <c r="E321" s="7" t="s">
        <v>662</v>
      </c>
      <c r="F321" s="7" t="s">
        <v>673</v>
      </c>
      <c r="I321" t="s">
        <v>38</v>
      </c>
      <c r="J321">
        <v>83</v>
      </c>
      <c r="K321">
        <v>7</v>
      </c>
      <c r="L321">
        <v>0</v>
      </c>
      <c r="M321">
        <v>3057.0009559999999</v>
      </c>
      <c r="N321">
        <v>13581.763800000001</v>
      </c>
      <c r="O321">
        <v>0</v>
      </c>
      <c r="P321" s="7">
        <v>45.334180000000003</v>
      </c>
      <c r="Q321" s="7">
        <v>-84.817790000000002</v>
      </c>
      <c r="R321" s="21">
        <v>1</v>
      </c>
      <c r="S321" s="21">
        <v>0</v>
      </c>
      <c r="T321" s="21">
        <v>0</v>
      </c>
      <c r="U321" s="21">
        <v>10524.762839999999</v>
      </c>
      <c r="V321" s="7">
        <v>10.524762839999999</v>
      </c>
      <c r="W321">
        <v>10524.762839999999</v>
      </c>
      <c r="X321" s="7">
        <v>10.524762839999999</v>
      </c>
      <c r="Y321">
        <v>1417</v>
      </c>
      <c r="Z321">
        <v>86929.378830000001</v>
      </c>
      <c r="AA321">
        <v>86929.378830000001</v>
      </c>
      <c r="AB321">
        <v>193.12758170000001</v>
      </c>
      <c r="AC321" t="s">
        <v>39</v>
      </c>
      <c r="AD321">
        <v>21732.344710000001</v>
      </c>
      <c r="AE321">
        <v>21732.344710000001</v>
      </c>
      <c r="AF321" s="17" t="s">
        <v>40</v>
      </c>
      <c r="AG321">
        <f t="shared" si="12"/>
        <v>1</v>
      </c>
    </row>
    <row r="322" spans="1:33" x14ac:dyDescent="0.3">
      <c r="A322" s="7" t="s">
        <v>236</v>
      </c>
      <c r="B322" s="7" t="s">
        <v>312</v>
      </c>
      <c r="C322" s="8">
        <v>317510001</v>
      </c>
      <c r="E322" s="7" t="s">
        <v>674</v>
      </c>
      <c r="F322" s="7" t="s">
        <v>675</v>
      </c>
      <c r="I322" t="s">
        <v>38</v>
      </c>
      <c r="J322">
        <v>84</v>
      </c>
      <c r="K322">
        <v>7</v>
      </c>
      <c r="L322">
        <v>2</v>
      </c>
      <c r="M322">
        <v>332.7248874</v>
      </c>
      <c r="N322">
        <v>9887.7810059999993</v>
      </c>
      <c r="O322">
        <v>0</v>
      </c>
      <c r="P322" s="7">
        <v>45.636325999999997</v>
      </c>
      <c r="Q322" s="7">
        <v>-84.234719999999996</v>
      </c>
      <c r="R322" s="21">
        <v>0</v>
      </c>
      <c r="S322" s="21">
        <v>0</v>
      </c>
      <c r="T322" s="21">
        <v>0</v>
      </c>
      <c r="U322" s="21">
        <v>9555.0561190000008</v>
      </c>
      <c r="V322" s="7">
        <v>9.5550561189999996</v>
      </c>
      <c r="W322">
        <v>9555.0561190000008</v>
      </c>
      <c r="X322" s="7">
        <v>9.5550561189999996</v>
      </c>
      <c r="Y322">
        <v>1423</v>
      </c>
      <c r="Z322">
        <v>32495.717260000001</v>
      </c>
      <c r="AA322">
        <v>32495.717260000001</v>
      </c>
      <c r="AB322">
        <v>92.933701659999997</v>
      </c>
      <c r="AC322" t="s">
        <v>39</v>
      </c>
      <c r="AD322">
        <v>8123.9293150000003</v>
      </c>
      <c r="AE322">
        <v>8123.9293150000003</v>
      </c>
      <c r="AF322" s="17" t="s">
        <v>40</v>
      </c>
      <c r="AG322">
        <f t="shared" si="12"/>
        <v>1</v>
      </c>
    </row>
    <row r="323" spans="1:33" x14ac:dyDescent="0.3">
      <c r="A323" s="7" t="s">
        <v>236</v>
      </c>
      <c r="B323" s="7" t="s">
        <v>312</v>
      </c>
      <c r="C323" s="8">
        <v>320210001</v>
      </c>
      <c r="E323" s="7" t="s">
        <v>676</v>
      </c>
      <c r="F323" s="7" t="s">
        <v>677</v>
      </c>
      <c r="I323" t="s">
        <v>38</v>
      </c>
      <c r="J323">
        <v>85</v>
      </c>
      <c r="K323">
        <v>7</v>
      </c>
      <c r="L323">
        <v>11</v>
      </c>
      <c r="M323">
        <v>753.07311919999995</v>
      </c>
      <c r="N323">
        <v>10913.87492</v>
      </c>
      <c r="O323">
        <v>0</v>
      </c>
      <c r="P323" s="7">
        <v>45.256205000000001</v>
      </c>
      <c r="Q323" s="7">
        <v>-83.979048000000006</v>
      </c>
      <c r="R323" s="21">
        <v>1</v>
      </c>
      <c r="S323" s="21">
        <v>0</v>
      </c>
      <c r="T323" s="21">
        <v>0</v>
      </c>
      <c r="U323" s="21">
        <v>10160.801799999999</v>
      </c>
      <c r="V323" s="7">
        <v>10.1608018</v>
      </c>
      <c r="W323">
        <v>10160.801799999999</v>
      </c>
      <c r="X323" s="7">
        <v>10.1608018</v>
      </c>
      <c r="Y323">
        <v>1433</v>
      </c>
      <c r="Z323">
        <v>58489.814899999998</v>
      </c>
      <c r="AA323">
        <v>58489.814899999998</v>
      </c>
      <c r="AB323">
        <v>167.14202330000001</v>
      </c>
      <c r="AC323" t="s">
        <v>39</v>
      </c>
      <c r="AD323">
        <v>14622.453729999999</v>
      </c>
      <c r="AE323">
        <v>14622.453729999999</v>
      </c>
      <c r="AF323" s="17" t="s">
        <v>40</v>
      </c>
      <c r="AG323">
        <f t="shared" si="12"/>
        <v>1</v>
      </c>
    </row>
    <row r="324" spans="1:33" x14ac:dyDescent="0.3">
      <c r="A324" s="7" t="s">
        <v>236</v>
      </c>
      <c r="B324" s="7" t="s">
        <v>312</v>
      </c>
      <c r="C324" s="8">
        <v>320210003</v>
      </c>
      <c r="E324" s="7" t="s">
        <v>676</v>
      </c>
      <c r="F324" s="7" t="s">
        <v>678</v>
      </c>
      <c r="I324" t="s">
        <v>38</v>
      </c>
      <c r="J324">
        <v>86</v>
      </c>
      <c r="K324">
        <v>7</v>
      </c>
      <c r="L324">
        <v>16</v>
      </c>
      <c r="M324">
        <v>2390.6661319999998</v>
      </c>
      <c r="N324">
        <v>209684.2469</v>
      </c>
      <c r="O324">
        <v>3</v>
      </c>
      <c r="P324" s="7">
        <v>45.480699999999999</v>
      </c>
      <c r="Q324" s="7">
        <v>-84.109800000000007</v>
      </c>
      <c r="R324" s="21">
        <v>0</v>
      </c>
      <c r="S324" s="21">
        <v>45258.779829999999</v>
      </c>
      <c r="T324" s="21">
        <v>3214.9397650000001</v>
      </c>
      <c r="U324" s="21">
        <v>207293.5808</v>
      </c>
      <c r="V324" s="7">
        <v>207.2935808</v>
      </c>
      <c r="W324">
        <v>165249.74069999999</v>
      </c>
      <c r="X324" s="7">
        <v>165.24974069999999</v>
      </c>
      <c r="Y324">
        <v>1433</v>
      </c>
      <c r="Z324">
        <v>225394.80729999999</v>
      </c>
      <c r="AA324">
        <v>251513.7818</v>
      </c>
      <c r="AB324">
        <v>167.14202330000001</v>
      </c>
      <c r="AC324" t="s">
        <v>39</v>
      </c>
      <c r="AD324">
        <v>56348.701829999998</v>
      </c>
      <c r="AE324">
        <v>62878.445449999999</v>
      </c>
      <c r="AF324" s="17" t="s">
        <v>40</v>
      </c>
      <c r="AG324">
        <f t="shared" si="12"/>
        <v>1</v>
      </c>
    </row>
    <row r="325" spans="1:33" x14ac:dyDescent="0.3">
      <c r="A325" s="7" t="s">
        <v>236</v>
      </c>
      <c r="B325" s="7" t="s">
        <v>312</v>
      </c>
      <c r="C325" s="8">
        <v>321610003</v>
      </c>
      <c r="E325" s="7" t="s">
        <v>679</v>
      </c>
      <c r="F325" s="7" t="s">
        <v>374</v>
      </c>
      <c r="I325" t="s">
        <v>38</v>
      </c>
      <c r="J325">
        <v>87</v>
      </c>
      <c r="K325">
        <v>7</v>
      </c>
      <c r="L325">
        <v>1</v>
      </c>
      <c r="M325">
        <v>4.1967465070000003</v>
      </c>
      <c r="N325">
        <v>22645.507000000001</v>
      </c>
      <c r="O325">
        <v>1</v>
      </c>
      <c r="P325" s="7">
        <v>45.431010000000001</v>
      </c>
      <c r="Q325" s="7">
        <v>-83.846419999999995</v>
      </c>
      <c r="R325" s="21">
        <v>0</v>
      </c>
      <c r="S325" s="21">
        <v>18213.651399999999</v>
      </c>
      <c r="T325" s="21">
        <v>1727.448965</v>
      </c>
      <c r="U325" s="21">
        <v>22641.310249999999</v>
      </c>
      <c r="V325" s="7">
        <v>22.64131025</v>
      </c>
      <c r="W325">
        <v>6155.1078180000004</v>
      </c>
      <c r="X325" s="7">
        <v>6.1551078180000003</v>
      </c>
      <c r="Y325">
        <v>1436</v>
      </c>
      <c r="Z325">
        <v>36708.336880000003</v>
      </c>
      <c r="AA325">
        <v>68925.085229999997</v>
      </c>
      <c r="AB325">
        <v>156.5504</v>
      </c>
      <c r="AC325" t="s">
        <v>39</v>
      </c>
      <c r="AD325">
        <v>9177.0842200000006</v>
      </c>
      <c r="AE325">
        <v>17231.27131</v>
      </c>
      <c r="AF325" s="17" t="s">
        <v>40</v>
      </c>
      <c r="AG325">
        <f t="shared" si="12"/>
        <v>1</v>
      </c>
    </row>
    <row r="326" spans="1:33" x14ac:dyDescent="0.3">
      <c r="A326" s="7" t="s">
        <v>236</v>
      </c>
      <c r="B326" s="7" t="s">
        <v>312</v>
      </c>
      <c r="C326" s="8">
        <v>322010001</v>
      </c>
      <c r="E326" s="7" t="s">
        <v>680</v>
      </c>
      <c r="F326" s="7" t="s">
        <v>681</v>
      </c>
      <c r="I326" t="s">
        <v>38</v>
      </c>
      <c r="J326">
        <v>88</v>
      </c>
      <c r="K326">
        <v>7</v>
      </c>
      <c r="L326">
        <v>12</v>
      </c>
      <c r="M326">
        <v>181.79605810000001</v>
      </c>
      <c r="N326">
        <v>29368.038100000002</v>
      </c>
      <c r="O326">
        <v>0</v>
      </c>
      <c r="P326" s="7">
        <v>45.330669</v>
      </c>
      <c r="Q326" s="7">
        <v>-83.559914000000006</v>
      </c>
      <c r="R326" s="21">
        <v>0</v>
      </c>
      <c r="S326" s="21">
        <v>0</v>
      </c>
      <c r="T326" s="21">
        <v>0</v>
      </c>
      <c r="U326" s="21">
        <v>29186.242040000001</v>
      </c>
      <c r="V326" s="7">
        <v>29.18624204</v>
      </c>
      <c r="W326">
        <v>29186.242040000001</v>
      </c>
      <c r="X326" s="7">
        <v>29.18624204</v>
      </c>
      <c r="Y326">
        <v>1446</v>
      </c>
      <c r="Z326">
        <v>78101.756989999994</v>
      </c>
      <c r="AA326">
        <v>78101.756989999994</v>
      </c>
      <c r="AB326">
        <v>112.357609</v>
      </c>
      <c r="AC326" t="s">
        <v>61</v>
      </c>
      <c r="AD326">
        <v>19525.439249999999</v>
      </c>
      <c r="AE326">
        <v>19525.439249999999</v>
      </c>
      <c r="AF326" s="17" t="s">
        <v>40</v>
      </c>
      <c r="AG326">
        <f t="shared" si="12"/>
        <v>1</v>
      </c>
    </row>
    <row r="327" spans="1:33" x14ac:dyDescent="0.3">
      <c r="A327" s="7" t="s">
        <v>236</v>
      </c>
      <c r="B327" s="7" t="s">
        <v>312</v>
      </c>
      <c r="C327" s="8">
        <v>322710001</v>
      </c>
      <c r="E327" s="7" t="s">
        <v>682</v>
      </c>
      <c r="F327" s="7" t="s">
        <v>683</v>
      </c>
      <c r="I327" t="s">
        <v>38</v>
      </c>
      <c r="J327">
        <v>89</v>
      </c>
      <c r="K327">
        <v>7</v>
      </c>
      <c r="L327">
        <v>55</v>
      </c>
      <c r="M327">
        <v>115.0132948</v>
      </c>
      <c r="N327">
        <v>47061.940450000002</v>
      </c>
      <c r="O327">
        <v>0</v>
      </c>
      <c r="P327" s="7">
        <v>45.164501000000001</v>
      </c>
      <c r="Q327" s="7">
        <v>-83.439194000000001</v>
      </c>
      <c r="R327" s="21">
        <v>0</v>
      </c>
      <c r="S327" s="21">
        <v>0</v>
      </c>
      <c r="T327" s="21">
        <v>0</v>
      </c>
      <c r="U327" s="21">
        <v>46946.927159999999</v>
      </c>
      <c r="V327" s="7">
        <v>46.946927160000001</v>
      </c>
      <c r="W327">
        <v>46946.927159999999</v>
      </c>
      <c r="X327" s="7">
        <v>46.946927160000001</v>
      </c>
      <c r="Y327">
        <v>1452</v>
      </c>
      <c r="Z327">
        <v>104291.1237</v>
      </c>
      <c r="AA327">
        <v>104291.1237</v>
      </c>
      <c r="AB327">
        <v>149.57692309999999</v>
      </c>
      <c r="AC327" t="s">
        <v>39</v>
      </c>
      <c r="AD327">
        <v>26072.780930000001</v>
      </c>
      <c r="AE327">
        <v>26072.780930000001</v>
      </c>
      <c r="AF327" s="17" t="s">
        <v>40</v>
      </c>
      <c r="AG327">
        <f t="shared" si="12"/>
        <v>1</v>
      </c>
    </row>
    <row r="328" spans="1:33" x14ac:dyDescent="0.3">
      <c r="A328" s="7" t="s">
        <v>236</v>
      </c>
      <c r="B328" s="7" t="s">
        <v>312</v>
      </c>
      <c r="C328" s="8">
        <v>323310001</v>
      </c>
      <c r="E328" s="7" t="s">
        <v>684</v>
      </c>
      <c r="F328" s="7" t="s">
        <v>685</v>
      </c>
      <c r="I328" t="s">
        <v>38</v>
      </c>
      <c r="J328">
        <v>90</v>
      </c>
      <c r="K328">
        <v>7</v>
      </c>
      <c r="L328">
        <v>5</v>
      </c>
      <c r="M328">
        <v>1663.1413070000001</v>
      </c>
      <c r="N328">
        <v>2147292.588</v>
      </c>
      <c r="O328">
        <v>2</v>
      </c>
      <c r="P328" s="7">
        <v>45.072004999999997</v>
      </c>
      <c r="Q328" s="7">
        <v>-83.437577000000005</v>
      </c>
      <c r="R328" s="21">
        <v>0</v>
      </c>
      <c r="S328" s="21">
        <v>2137575.4589999998</v>
      </c>
      <c r="T328" s="21">
        <v>4222.0256820000004</v>
      </c>
      <c r="U328" s="21">
        <v>2145629.4470000002</v>
      </c>
      <c r="V328" s="7">
        <v>2145.6294469999998</v>
      </c>
      <c r="W328">
        <v>12276.013430000001</v>
      </c>
      <c r="X328" s="7">
        <v>12.276013430000001</v>
      </c>
      <c r="Y328">
        <v>1460</v>
      </c>
      <c r="Z328">
        <v>84774.52132</v>
      </c>
      <c r="AA328">
        <v>1030294.469</v>
      </c>
      <c r="AB328">
        <v>108.7868589</v>
      </c>
      <c r="AC328" t="s">
        <v>61</v>
      </c>
      <c r="AD328">
        <v>21193.63033</v>
      </c>
      <c r="AE328">
        <v>257573.61730000001</v>
      </c>
      <c r="AF328" s="17" t="s">
        <v>62</v>
      </c>
      <c r="AG328">
        <f t="shared" si="12"/>
        <v>0</v>
      </c>
    </row>
    <row r="329" spans="1:33" x14ac:dyDescent="0.3">
      <c r="A329" s="7" t="s">
        <v>236</v>
      </c>
      <c r="B329" s="7" t="s">
        <v>312</v>
      </c>
      <c r="C329" s="8">
        <v>324310001</v>
      </c>
      <c r="E329" s="7" t="s">
        <v>503</v>
      </c>
      <c r="F329" s="7" t="s">
        <v>686</v>
      </c>
      <c r="I329" t="s">
        <v>38</v>
      </c>
      <c r="J329">
        <v>91</v>
      </c>
      <c r="K329">
        <v>7</v>
      </c>
      <c r="L329">
        <v>49</v>
      </c>
      <c r="M329">
        <v>1422.096505</v>
      </c>
      <c r="N329">
        <v>2777.4164949999999</v>
      </c>
      <c r="O329">
        <v>0</v>
      </c>
      <c r="P329" s="7">
        <v>44.791119999999999</v>
      </c>
      <c r="Q329" s="7">
        <v>-83.333690000000004</v>
      </c>
      <c r="R329" s="21">
        <v>0</v>
      </c>
      <c r="S329" s="21">
        <v>0</v>
      </c>
      <c r="T329" s="21">
        <v>0</v>
      </c>
      <c r="U329" s="21">
        <v>1355.31999</v>
      </c>
      <c r="V329" s="7">
        <v>1.3553199899999999</v>
      </c>
      <c r="W329">
        <v>1355.31999</v>
      </c>
      <c r="X329" s="7">
        <v>1.3553199899999999</v>
      </c>
      <c r="Y329">
        <v>1466</v>
      </c>
      <c r="Z329">
        <v>19928.413809999998</v>
      </c>
      <c r="AA329">
        <v>19928.413809999998</v>
      </c>
      <c r="AB329">
        <v>203.64465580000001</v>
      </c>
      <c r="AC329" t="s">
        <v>39</v>
      </c>
      <c r="AD329">
        <v>4982.1034529999997</v>
      </c>
      <c r="AE329">
        <v>4982.1034529999997</v>
      </c>
      <c r="AF329" s="17" t="s">
        <v>40</v>
      </c>
      <c r="AG329">
        <f t="shared" si="12"/>
        <v>1</v>
      </c>
    </row>
    <row r="330" spans="1:33" x14ac:dyDescent="0.3">
      <c r="A330" s="7" t="s">
        <v>236</v>
      </c>
      <c r="B330" s="7" t="s">
        <v>312</v>
      </c>
      <c r="C330" s="8">
        <v>324710001</v>
      </c>
      <c r="E330" s="7" t="s">
        <v>658</v>
      </c>
      <c r="F330" s="7" t="s">
        <v>687</v>
      </c>
      <c r="I330" t="s">
        <v>38</v>
      </c>
      <c r="J330">
        <v>92</v>
      </c>
      <c r="K330">
        <v>7</v>
      </c>
      <c r="L330">
        <v>29</v>
      </c>
      <c r="M330">
        <v>593.82093190000001</v>
      </c>
      <c r="N330">
        <v>9273.3090379999994</v>
      </c>
      <c r="O330">
        <v>1</v>
      </c>
      <c r="P330" s="7">
        <v>44.66037</v>
      </c>
      <c r="Q330" s="7">
        <v>-83.294562999999997</v>
      </c>
      <c r="R330" s="21">
        <v>0</v>
      </c>
      <c r="S330" s="21">
        <v>7675.6157910000002</v>
      </c>
      <c r="T330" s="21">
        <v>78.047652400000004</v>
      </c>
      <c r="U330" s="21">
        <v>8679.4881060000007</v>
      </c>
      <c r="V330" s="7">
        <v>8.6794881060000009</v>
      </c>
      <c r="W330">
        <v>1081.9199679999999</v>
      </c>
      <c r="X330" s="7">
        <v>1.081919968</v>
      </c>
      <c r="Y330">
        <v>1468</v>
      </c>
      <c r="Z330">
        <v>11487.12909</v>
      </c>
      <c r="AA330">
        <v>31450.020649999999</v>
      </c>
      <c r="AB330">
        <v>107.5199136</v>
      </c>
      <c r="AC330" t="s">
        <v>61</v>
      </c>
      <c r="AD330">
        <v>2871.7822729999998</v>
      </c>
      <c r="AE330">
        <v>7862.5051629999998</v>
      </c>
      <c r="AF330" s="17" t="s">
        <v>40</v>
      </c>
      <c r="AG330">
        <f t="shared" si="12"/>
        <v>1</v>
      </c>
    </row>
    <row r="331" spans="1:33" x14ac:dyDescent="0.3">
      <c r="A331" s="7" t="s">
        <v>236</v>
      </c>
      <c r="B331" s="7" t="s">
        <v>312</v>
      </c>
      <c r="C331" s="8">
        <v>325410001</v>
      </c>
      <c r="E331" s="7" t="s">
        <v>566</v>
      </c>
      <c r="F331" s="7" t="s">
        <v>688</v>
      </c>
      <c r="I331" t="s">
        <v>38</v>
      </c>
      <c r="J331">
        <v>93</v>
      </c>
      <c r="K331">
        <v>7</v>
      </c>
      <c r="L331">
        <v>39</v>
      </c>
      <c r="M331">
        <v>0</v>
      </c>
      <c r="N331">
        <v>1367.2889709999999</v>
      </c>
      <c r="O331">
        <v>0</v>
      </c>
      <c r="P331" s="7">
        <v>44.563831</v>
      </c>
      <c r="Q331" s="7">
        <v>-83.325599999999994</v>
      </c>
      <c r="R331" s="21">
        <v>0</v>
      </c>
      <c r="S331" s="21">
        <v>0</v>
      </c>
      <c r="T331" s="21">
        <v>0</v>
      </c>
      <c r="U331" s="21">
        <v>1367.2889709999999</v>
      </c>
      <c r="V331" s="7">
        <v>1.367288971</v>
      </c>
      <c r="W331">
        <v>1367.2889709999999</v>
      </c>
      <c r="X331" s="7">
        <v>1.367288971</v>
      </c>
      <c r="Y331">
        <v>1471</v>
      </c>
      <c r="Z331">
        <v>15425.11419</v>
      </c>
      <c r="AA331">
        <v>15425.11419</v>
      </c>
      <c r="AB331">
        <v>115.51889490000001</v>
      </c>
      <c r="AC331" t="s">
        <v>61</v>
      </c>
      <c r="AD331">
        <v>3856.2785479999998</v>
      </c>
      <c r="AE331">
        <v>3856.2785479999998</v>
      </c>
      <c r="AF331" s="17" t="s">
        <v>62</v>
      </c>
      <c r="AG331">
        <f t="shared" si="12"/>
        <v>0</v>
      </c>
    </row>
    <row r="332" spans="1:33" x14ac:dyDescent="0.3">
      <c r="A332" s="7" t="s">
        <v>236</v>
      </c>
      <c r="B332" s="7" t="s">
        <v>312</v>
      </c>
      <c r="C332" s="8">
        <v>325510039</v>
      </c>
      <c r="E332" s="7" t="s">
        <v>689</v>
      </c>
      <c r="F332" s="7" t="s">
        <v>690</v>
      </c>
      <c r="I332" t="s">
        <v>38</v>
      </c>
      <c r="J332">
        <v>94</v>
      </c>
      <c r="K332">
        <v>7</v>
      </c>
      <c r="L332">
        <v>86</v>
      </c>
      <c r="M332">
        <v>3892.0211549999999</v>
      </c>
      <c r="N332">
        <v>1874288.835</v>
      </c>
      <c r="O332">
        <v>1</v>
      </c>
      <c r="P332" s="7">
        <v>44.434970999999997</v>
      </c>
      <c r="Q332" s="7">
        <v>-83.439774</v>
      </c>
      <c r="R332" s="21">
        <v>0</v>
      </c>
      <c r="S332" s="21">
        <v>1838054.202</v>
      </c>
      <c r="T332" s="21">
        <v>196.61876670000001</v>
      </c>
      <c r="U332" s="21">
        <v>1870396.814</v>
      </c>
      <c r="V332" s="7">
        <v>1870.3968139999999</v>
      </c>
      <c r="W332">
        <v>32539.230609999999</v>
      </c>
      <c r="X332" s="7">
        <v>32.539230609999997</v>
      </c>
      <c r="Y332">
        <v>1472</v>
      </c>
      <c r="Z332">
        <v>152156.28460000001</v>
      </c>
      <c r="AA332">
        <v>1079873.5079999999</v>
      </c>
      <c r="AB332">
        <v>152.4273938</v>
      </c>
      <c r="AC332" t="s">
        <v>39</v>
      </c>
      <c r="AD332">
        <v>38039.071150000003</v>
      </c>
      <c r="AE332">
        <v>269968.37699999998</v>
      </c>
      <c r="AF332" s="17" t="s">
        <v>40</v>
      </c>
      <c r="AG332">
        <f t="shared" si="12"/>
        <v>1</v>
      </c>
    </row>
    <row r="333" spans="1:33" x14ac:dyDescent="0.3">
      <c r="A333" s="7" t="s">
        <v>236</v>
      </c>
      <c r="B333" s="7" t="s">
        <v>312</v>
      </c>
      <c r="C333" s="8">
        <v>325510113</v>
      </c>
      <c r="E333" s="7" t="s">
        <v>689</v>
      </c>
      <c r="F333" s="7" t="s">
        <v>691</v>
      </c>
      <c r="I333" t="s">
        <v>38</v>
      </c>
      <c r="J333">
        <v>95</v>
      </c>
      <c r="K333">
        <v>7</v>
      </c>
      <c r="L333">
        <v>32</v>
      </c>
      <c r="M333">
        <v>4510.6614810000001</v>
      </c>
      <c r="N333">
        <v>665415.92319999996</v>
      </c>
      <c r="O333">
        <v>12</v>
      </c>
      <c r="P333" s="7">
        <v>44.448101000000001</v>
      </c>
      <c r="Q333" s="7">
        <v>-83.340262999999993</v>
      </c>
      <c r="R333" s="21">
        <v>0</v>
      </c>
      <c r="S333" s="21">
        <v>340900.9118</v>
      </c>
      <c r="T333" s="21">
        <v>13709.94642</v>
      </c>
      <c r="U333" s="21">
        <v>660905.26170000003</v>
      </c>
      <c r="V333" s="7">
        <v>660.90526169999998</v>
      </c>
      <c r="W333">
        <v>333714.29639999999</v>
      </c>
      <c r="X333" s="7">
        <v>333.71429640000002</v>
      </c>
      <c r="Y333">
        <v>1472</v>
      </c>
      <c r="Z333">
        <v>469131.842</v>
      </c>
      <c r="AA333">
        <v>652889.75879999995</v>
      </c>
      <c r="AB333">
        <v>152.4273938</v>
      </c>
      <c r="AC333" t="s">
        <v>39</v>
      </c>
      <c r="AD333">
        <v>117282.9605</v>
      </c>
      <c r="AE333">
        <v>163222.43969999999</v>
      </c>
      <c r="AF333" s="17" t="s">
        <v>40</v>
      </c>
      <c r="AG333">
        <f t="shared" si="12"/>
        <v>1</v>
      </c>
    </row>
    <row r="334" spans="1:33" x14ac:dyDescent="0.3">
      <c r="A334" s="7" t="s">
        <v>236</v>
      </c>
      <c r="B334" s="7" t="s">
        <v>312</v>
      </c>
      <c r="C334" s="8">
        <v>327110009</v>
      </c>
      <c r="E334" s="7" t="s">
        <v>692</v>
      </c>
      <c r="F334" s="7" t="s">
        <v>693</v>
      </c>
      <c r="I334" t="s">
        <v>38</v>
      </c>
      <c r="J334">
        <v>96</v>
      </c>
      <c r="K334">
        <v>8</v>
      </c>
      <c r="L334">
        <v>3</v>
      </c>
      <c r="M334">
        <v>2271.6776639999998</v>
      </c>
      <c r="N334">
        <v>10698.05531</v>
      </c>
      <c r="O334">
        <v>0</v>
      </c>
      <c r="P334" s="7">
        <v>44.3337</v>
      </c>
      <c r="Q334" s="7">
        <v>-83.541200000000003</v>
      </c>
      <c r="R334" s="21">
        <v>0</v>
      </c>
      <c r="S334" s="21">
        <v>0</v>
      </c>
      <c r="T334" s="21">
        <v>0</v>
      </c>
      <c r="U334" s="21">
        <v>8426.3776460000008</v>
      </c>
      <c r="V334" s="7">
        <v>8.4263776460000006</v>
      </c>
      <c r="W334">
        <v>8426.3776460000008</v>
      </c>
      <c r="X334" s="7">
        <v>8.4263776460000006</v>
      </c>
      <c r="Y334">
        <v>1476</v>
      </c>
      <c r="Z334">
        <v>52372.25793</v>
      </c>
      <c r="AA334">
        <v>52372.25793</v>
      </c>
      <c r="AB334">
        <v>134.14323780000001</v>
      </c>
      <c r="AC334" t="s">
        <v>39</v>
      </c>
      <c r="AD334">
        <v>13093.064479999999</v>
      </c>
      <c r="AE334">
        <v>13093.064479999999</v>
      </c>
      <c r="AF334" s="17" t="s">
        <v>40</v>
      </c>
      <c r="AG334">
        <f t="shared" si="12"/>
        <v>1</v>
      </c>
    </row>
    <row r="335" spans="1:33" x14ac:dyDescent="0.3">
      <c r="A335" s="7" t="s">
        <v>236</v>
      </c>
      <c r="B335" s="7" t="s">
        <v>312</v>
      </c>
      <c r="C335" s="8">
        <v>327110015</v>
      </c>
      <c r="E335" s="7" t="s">
        <v>692</v>
      </c>
      <c r="F335" s="7" t="s">
        <v>694</v>
      </c>
      <c r="I335" t="s">
        <v>38</v>
      </c>
      <c r="J335">
        <v>97</v>
      </c>
      <c r="K335">
        <v>8</v>
      </c>
      <c r="L335">
        <v>15</v>
      </c>
      <c r="M335">
        <v>0</v>
      </c>
      <c r="N335">
        <v>40107.68462</v>
      </c>
      <c r="O335">
        <v>1</v>
      </c>
      <c r="P335" s="7">
        <v>44.368000000000002</v>
      </c>
      <c r="Q335" s="7">
        <v>-83.521000000000001</v>
      </c>
      <c r="R335" s="21">
        <v>0</v>
      </c>
      <c r="S335" s="21">
        <v>36537.842170000004</v>
      </c>
      <c r="T335" s="21">
        <v>1408.5263030000001</v>
      </c>
      <c r="U335" s="21">
        <v>40107.68462</v>
      </c>
      <c r="V335" s="7">
        <v>40.107684620000001</v>
      </c>
      <c r="W335">
        <v>4978.3687529999997</v>
      </c>
      <c r="X335" s="7">
        <v>4.9783687529999998</v>
      </c>
      <c r="Y335">
        <v>1476</v>
      </c>
      <c r="Z335">
        <v>40602.221189999997</v>
      </c>
      <c r="AA335">
        <v>111390.9699</v>
      </c>
      <c r="AB335">
        <v>134.14323780000001</v>
      </c>
      <c r="AC335" t="s">
        <v>39</v>
      </c>
      <c r="AD335">
        <v>10150.5553</v>
      </c>
      <c r="AE335">
        <v>27847.742480000001</v>
      </c>
      <c r="AF335" s="17" t="s">
        <v>62</v>
      </c>
      <c r="AG335">
        <f t="shared" si="12"/>
        <v>0</v>
      </c>
    </row>
    <row r="336" spans="1:33" x14ac:dyDescent="0.3">
      <c r="A336" s="7" t="s">
        <v>236</v>
      </c>
      <c r="B336" s="7" t="s">
        <v>312</v>
      </c>
      <c r="C336" s="8">
        <v>327110016</v>
      </c>
      <c r="E336" s="7" t="s">
        <v>692</v>
      </c>
      <c r="F336" s="7" t="s">
        <v>695</v>
      </c>
      <c r="I336" t="s">
        <v>38</v>
      </c>
      <c r="J336">
        <v>98</v>
      </c>
      <c r="K336">
        <v>8</v>
      </c>
      <c r="L336">
        <v>110</v>
      </c>
      <c r="M336">
        <v>403.2500167</v>
      </c>
      <c r="N336">
        <v>7325.3280580000001</v>
      </c>
      <c r="O336">
        <v>1</v>
      </c>
      <c r="P336" s="7">
        <v>44.283329999999999</v>
      </c>
      <c r="Q336" s="7">
        <v>-83.616669999999999</v>
      </c>
      <c r="R336" s="21">
        <v>0</v>
      </c>
      <c r="S336" s="21">
        <v>2833.3106809999999</v>
      </c>
      <c r="T336" s="21">
        <v>229.7740359</v>
      </c>
      <c r="U336" s="21">
        <v>6922.0780409999998</v>
      </c>
      <c r="V336" s="7">
        <v>6.9220780409999998</v>
      </c>
      <c r="W336">
        <v>4318.5413959999996</v>
      </c>
      <c r="X336" s="7">
        <v>4.3185413959999996</v>
      </c>
      <c r="Y336">
        <v>1476</v>
      </c>
      <c r="Z336">
        <v>37903.675779999998</v>
      </c>
      <c r="AA336">
        <v>47620.195570000003</v>
      </c>
      <c r="AB336">
        <v>134.14323780000001</v>
      </c>
      <c r="AC336" t="s">
        <v>39</v>
      </c>
      <c r="AD336">
        <v>9475.9189449999994</v>
      </c>
      <c r="AE336">
        <v>11905.04889</v>
      </c>
      <c r="AF336" s="17" t="s">
        <v>40</v>
      </c>
      <c r="AG336">
        <f t="shared" si="12"/>
        <v>1</v>
      </c>
    </row>
    <row r="337" spans="1:33" x14ac:dyDescent="0.3">
      <c r="A337" s="7" t="s">
        <v>236</v>
      </c>
      <c r="B337" s="7" t="s">
        <v>312</v>
      </c>
      <c r="C337" s="8">
        <v>328610004</v>
      </c>
      <c r="E337" s="7" t="s">
        <v>696</v>
      </c>
      <c r="F337" s="7" t="s">
        <v>697</v>
      </c>
      <c r="I337" t="s">
        <v>38</v>
      </c>
      <c r="J337">
        <v>99</v>
      </c>
      <c r="K337">
        <v>8</v>
      </c>
      <c r="L337">
        <v>1</v>
      </c>
      <c r="M337">
        <v>1362.292627</v>
      </c>
      <c r="N337">
        <v>244092.22229999999</v>
      </c>
      <c r="O337">
        <v>1</v>
      </c>
      <c r="P337" s="7">
        <v>44.22193</v>
      </c>
      <c r="Q337" s="7">
        <v>-83.697689999999994</v>
      </c>
      <c r="R337" s="21">
        <v>0</v>
      </c>
      <c r="S337" s="21">
        <v>244092.22229999999</v>
      </c>
      <c r="T337" s="21">
        <v>3789.1467440000001</v>
      </c>
      <c r="U337" s="21">
        <v>242729.92970000001</v>
      </c>
      <c r="V337" s="7">
        <v>242.72992970000001</v>
      </c>
      <c r="W337">
        <v>2426.8541169999999</v>
      </c>
      <c r="X337" s="7">
        <v>2.426854117</v>
      </c>
      <c r="Y337">
        <v>1480</v>
      </c>
      <c r="Z337">
        <v>28785.679260000001</v>
      </c>
      <c r="AA337">
        <v>267063.81849999999</v>
      </c>
      <c r="AB337">
        <v>147.15707620000001</v>
      </c>
      <c r="AC337" t="s">
        <v>39</v>
      </c>
      <c r="AD337">
        <v>7196.4198150000002</v>
      </c>
      <c r="AE337">
        <v>66765.954629999993</v>
      </c>
      <c r="AF337" s="17" t="s">
        <v>40</v>
      </c>
      <c r="AG337">
        <f t="shared" si="12"/>
        <v>1</v>
      </c>
    </row>
    <row r="338" spans="1:33" x14ac:dyDescent="0.3">
      <c r="A338" s="7" t="s">
        <v>236</v>
      </c>
      <c r="B338" s="7" t="s">
        <v>312</v>
      </c>
      <c r="C338" s="8">
        <v>329010002</v>
      </c>
      <c r="E338" s="7" t="s">
        <v>698</v>
      </c>
      <c r="F338" s="7" t="s">
        <v>699</v>
      </c>
      <c r="I338" t="s">
        <v>38</v>
      </c>
      <c r="J338">
        <v>100</v>
      </c>
      <c r="K338">
        <v>8</v>
      </c>
      <c r="L338">
        <v>11</v>
      </c>
      <c r="M338">
        <v>0</v>
      </c>
      <c r="N338">
        <v>25847.669109999999</v>
      </c>
      <c r="O338">
        <v>1</v>
      </c>
      <c r="P338" s="7">
        <v>44.313622000000002</v>
      </c>
      <c r="Q338" s="7">
        <v>-83.839523</v>
      </c>
      <c r="R338" s="21">
        <v>0</v>
      </c>
      <c r="S338" s="21">
        <v>12157.566140000001</v>
      </c>
      <c r="T338" s="21">
        <v>155.73477059999999</v>
      </c>
      <c r="U338" s="21">
        <v>25847.669109999999</v>
      </c>
      <c r="V338" s="7">
        <v>25.847669109999998</v>
      </c>
      <c r="W338">
        <v>13845.837740000001</v>
      </c>
      <c r="X338" s="7">
        <v>13.84583774</v>
      </c>
      <c r="Y338">
        <v>1490</v>
      </c>
      <c r="Z338">
        <v>76639.759900000005</v>
      </c>
      <c r="AA338">
        <v>103654.0439</v>
      </c>
      <c r="AB338">
        <v>189.79060770000001</v>
      </c>
      <c r="AC338" t="s">
        <v>39</v>
      </c>
      <c r="AD338">
        <v>19159.939979999999</v>
      </c>
      <c r="AE338">
        <v>25913.510979999999</v>
      </c>
      <c r="AF338" s="17" t="s">
        <v>40</v>
      </c>
      <c r="AG338">
        <f t="shared" si="12"/>
        <v>1</v>
      </c>
    </row>
    <row r="339" spans="1:33" x14ac:dyDescent="0.3">
      <c r="A339" s="7" t="s">
        <v>236</v>
      </c>
      <c r="B339" s="7" t="s">
        <v>312</v>
      </c>
      <c r="C339" s="8">
        <v>329010003</v>
      </c>
      <c r="E339" s="7" t="s">
        <v>698</v>
      </c>
      <c r="F339" s="7" t="s">
        <v>700</v>
      </c>
      <c r="I339" t="s">
        <v>38</v>
      </c>
      <c r="J339">
        <v>101</v>
      </c>
      <c r="K339">
        <v>8</v>
      </c>
      <c r="L339">
        <v>8</v>
      </c>
      <c r="M339">
        <v>512.20060769999998</v>
      </c>
      <c r="N339">
        <v>5419.9888369999999</v>
      </c>
      <c r="O339">
        <v>0</v>
      </c>
      <c r="P339" s="7">
        <v>44.233260999999999</v>
      </c>
      <c r="Q339" s="7">
        <v>-83.912932999999995</v>
      </c>
      <c r="R339" s="21">
        <v>0</v>
      </c>
      <c r="S339" s="21">
        <v>0</v>
      </c>
      <c r="T339" s="21">
        <v>0</v>
      </c>
      <c r="U339" s="21">
        <v>4907.7882289999998</v>
      </c>
      <c r="V339" s="7">
        <v>4.9077882290000003</v>
      </c>
      <c r="W339">
        <v>4907.7882289999998</v>
      </c>
      <c r="X339" s="7">
        <v>4.9077882290000003</v>
      </c>
      <c r="Y339">
        <v>1490</v>
      </c>
      <c r="Z339">
        <v>46406.571000000004</v>
      </c>
      <c r="AA339">
        <v>46406.571000000004</v>
      </c>
      <c r="AB339">
        <v>189.79060770000001</v>
      </c>
      <c r="AC339" t="s">
        <v>39</v>
      </c>
      <c r="AD339">
        <v>11601.642750000001</v>
      </c>
      <c r="AE339">
        <v>11601.642750000001</v>
      </c>
      <c r="AF339" s="17" t="s">
        <v>40</v>
      </c>
      <c r="AG339">
        <f t="shared" si="12"/>
        <v>1</v>
      </c>
    </row>
    <row r="340" spans="1:33" x14ac:dyDescent="0.3">
      <c r="A340" s="7" t="s">
        <v>236</v>
      </c>
      <c r="B340" s="7" t="s">
        <v>312</v>
      </c>
      <c r="C340" s="8">
        <v>329010013</v>
      </c>
      <c r="E340" s="7" t="s">
        <v>698</v>
      </c>
      <c r="F340" s="7" t="s">
        <v>701</v>
      </c>
      <c r="I340" t="s">
        <v>38</v>
      </c>
      <c r="J340">
        <v>102</v>
      </c>
      <c r="K340">
        <v>8</v>
      </c>
      <c r="L340">
        <v>28</v>
      </c>
      <c r="M340">
        <v>33.295987169999997</v>
      </c>
      <c r="N340">
        <v>18635.041160000001</v>
      </c>
      <c r="O340">
        <v>1</v>
      </c>
      <c r="P340" s="7">
        <v>44.272472</v>
      </c>
      <c r="Q340" s="7">
        <v>-83.783448000000007</v>
      </c>
      <c r="R340" s="21">
        <v>0</v>
      </c>
      <c r="S340" s="21">
        <v>7541.7977609999998</v>
      </c>
      <c r="T340" s="21">
        <v>763.94124969999996</v>
      </c>
      <c r="U340" s="21">
        <v>18601.745169999998</v>
      </c>
      <c r="V340" s="7">
        <v>18.601745170000001</v>
      </c>
      <c r="W340">
        <v>11823.888660000001</v>
      </c>
      <c r="X340" s="7">
        <v>11.82388866</v>
      </c>
      <c r="Y340">
        <v>1490</v>
      </c>
      <c r="Z340">
        <v>71005.532900000006</v>
      </c>
      <c r="AA340">
        <v>88405.878259999998</v>
      </c>
      <c r="AB340">
        <v>189.79060770000001</v>
      </c>
      <c r="AC340" t="s">
        <v>39</v>
      </c>
      <c r="AD340">
        <v>17751.383229999999</v>
      </c>
      <c r="AE340">
        <v>22101.469570000001</v>
      </c>
      <c r="AF340" s="17" t="s">
        <v>40</v>
      </c>
      <c r="AG340">
        <f t="shared" si="12"/>
        <v>1</v>
      </c>
    </row>
    <row r="341" spans="1:33" x14ac:dyDescent="0.3">
      <c r="A341" s="7" t="s">
        <v>236</v>
      </c>
      <c r="B341" s="7" t="s">
        <v>312</v>
      </c>
      <c r="C341" s="8">
        <v>329010020</v>
      </c>
      <c r="E341" s="7" t="s">
        <v>698</v>
      </c>
      <c r="F341" s="7" t="s">
        <v>702</v>
      </c>
      <c r="I341" t="s">
        <v>38</v>
      </c>
      <c r="J341">
        <v>103</v>
      </c>
      <c r="K341">
        <v>8</v>
      </c>
      <c r="L341">
        <v>20</v>
      </c>
      <c r="M341">
        <v>26.261328110000001</v>
      </c>
      <c r="N341">
        <v>39948.311990000002</v>
      </c>
      <c r="O341">
        <v>1</v>
      </c>
      <c r="P341" s="7">
        <v>44.313862</v>
      </c>
      <c r="Q341" s="7">
        <v>-83.930428000000006</v>
      </c>
      <c r="R341" s="21">
        <v>0</v>
      </c>
      <c r="S341" s="21">
        <v>37080.864569999998</v>
      </c>
      <c r="T341" s="21">
        <v>4531.3197039999995</v>
      </c>
      <c r="U341" s="21">
        <v>39922.050660000001</v>
      </c>
      <c r="V341" s="7">
        <v>39.922050659999996</v>
      </c>
      <c r="W341">
        <v>7372.5057960000004</v>
      </c>
      <c r="X341" s="7">
        <v>7.3725057959999996</v>
      </c>
      <c r="Y341">
        <v>1490</v>
      </c>
      <c r="Z341">
        <v>56501.951670000002</v>
      </c>
      <c r="AA341">
        <v>127910.0536</v>
      </c>
      <c r="AB341">
        <v>189.79060770000001</v>
      </c>
      <c r="AC341" t="s">
        <v>39</v>
      </c>
      <c r="AD341">
        <v>14125.48792</v>
      </c>
      <c r="AE341">
        <v>31977.5134</v>
      </c>
      <c r="AF341" s="17" t="s">
        <v>40</v>
      </c>
      <c r="AG341">
        <f t="shared" si="12"/>
        <v>1</v>
      </c>
    </row>
    <row r="342" spans="1:33" x14ac:dyDescent="0.3">
      <c r="A342" s="7" t="s">
        <v>236</v>
      </c>
      <c r="B342" s="7" t="s">
        <v>312</v>
      </c>
      <c r="C342" s="8">
        <v>329010021</v>
      </c>
      <c r="E342" s="7" t="s">
        <v>698</v>
      </c>
      <c r="F342" s="7" t="s">
        <v>703</v>
      </c>
      <c r="I342" t="s">
        <v>38</v>
      </c>
      <c r="J342">
        <v>104</v>
      </c>
      <c r="K342">
        <v>8</v>
      </c>
      <c r="L342">
        <v>9</v>
      </c>
      <c r="M342">
        <v>306.2253915</v>
      </c>
      <c r="N342">
        <v>6663.1642920000004</v>
      </c>
      <c r="O342">
        <v>0</v>
      </c>
      <c r="P342" s="7">
        <v>44.305999999999997</v>
      </c>
      <c r="Q342" s="7">
        <v>-83.983999999999995</v>
      </c>
      <c r="R342" s="21">
        <v>0</v>
      </c>
      <c r="S342" s="21">
        <v>0</v>
      </c>
      <c r="T342" s="21">
        <v>0</v>
      </c>
      <c r="U342" s="21">
        <v>6356.9389010000004</v>
      </c>
      <c r="V342" s="7">
        <v>6.3569389010000004</v>
      </c>
      <c r="W342">
        <v>6356.9389010000004</v>
      </c>
      <c r="X342" s="7">
        <v>6.3569389010000004</v>
      </c>
      <c r="Y342">
        <v>1490</v>
      </c>
      <c r="Z342">
        <v>52593.138579999999</v>
      </c>
      <c r="AA342">
        <v>52593.138579999999</v>
      </c>
      <c r="AB342">
        <v>189.79060770000001</v>
      </c>
      <c r="AC342" t="s">
        <v>39</v>
      </c>
      <c r="AD342">
        <v>13148.28465</v>
      </c>
      <c r="AE342">
        <v>13148.28465</v>
      </c>
      <c r="AF342" s="17" t="s">
        <v>40</v>
      </c>
      <c r="AG342">
        <f t="shared" si="12"/>
        <v>1</v>
      </c>
    </row>
    <row r="343" spans="1:33" x14ac:dyDescent="0.3">
      <c r="A343" s="7" t="s">
        <v>236</v>
      </c>
      <c r="B343" s="7" t="s">
        <v>312</v>
      </c>
      <c r="C343" s="8">
        <v>329610008</v>
      </c>
      <c r="E343" s="7" t="s">
        <v>704</v>
      </c>
      <c r="F343" s="7" t="s">
        <v>705</v>
      </c>
      <c r="I343" t="s">
        <v>38</v>
      </c>
      <c r="J343">
        <v>105</v>
      </c>
      <c r="K343">
        <v>8</v>
      </c>
      <c r="L343">
        <v>30</v>
      </c>
      <c r="M343">
        <v>2775.7519050000001</v>
      </c>
      <c r="N343">
        <v>8496.4548570000006</v>
      </c>
      <c r="O343">
        <v>0</v>
      </c>
      <c r="P343" s="7">
        <v>44.058999999999997</v>
      </c>
      <c r="Q343" s="7">
        <v>-84.045000000000002</v>
      </c>
      <c r="R343" s="21">
        <v>0</v>
      </c>
      <c r="S343" s="21">
        <v>0</v>
      </c>
      <c r="T343" s="21">
        <v>0</v>
      </c>
      <c r="U343" s="21">
        <v>5720.7029519999996</v>
      </c>
      <c r="V343" s="7">
        <v>5.7207029519999999</v>
      </c>
      <c r="W343">
        <v>5720.7029519999996</v>
      </c>
      <c r="X343" s="7">
        <v>5.7207029519999999</v>
      </c>
      <c r="Y343">
        <v>1496</v>
      </c>
      <c r="Z343">
        <v>52464.701159999997</v>
      </c>
      <c r="AA343">
        <v>52464.701159999997</v>
      </c>
      <c r="AB343">
        <v>194.31062800000001</v>
      </c>
      <c r="AC343" t="s">
        <v>39</v>
      </c>
      <c r="AD343">
        <v>13116.175289999999</v>
      </c>
      <c r="AE343">
        <v>13116.175289999999</v>
      </c>
      <c r="AF343" s="17" t="s">
        <v>40</v>
      </c>
      <c r="AG343">
        <f t="shared" si="12"/>
        <v>1</v>
      </c>
    </row>
    <row r="344" spans="1:33" x14ac:dyDescent="0.3">
      <c r="A344" s="7" t="s">
        <v>236</v>
      </c>
      <c r="B344" s="7" t="s">
        <v>312</v>
      </c>
      <c r="C344" s="8">
        <v>329610012</v>
      </c>
      <c r="E344" s="7" t="s">
        <v>704</v>
      </c>
      <c r="F344" s="7" t="s">
        <v>706</v>
      </c>
      <c r="I344" t="s">
        <v>38</v>
      </c>
      <c r="J344">
        <v>106</v>
      </c>
      <c r="K344">
        <v>8</v>
      </c>
      <c r="L344">
        <v>58</v>
      </c>
      <c r="M344">
        <v>2378.592623</v>
      </c>
      <c r="N344">
        <v>6572.6786110000003</v>
      </c>
      <c r="O344">
        <v>1</v>
      </c>
      <c r="P344" s="7">
        <v>44.443800000000003</v>
      </c>
      <c r="Q344" s="7">
        <v>-84.043999999999997</v>
      </c>
      <c r="R344" s="21">
        <v>0</v>
      </c>
      <c r="S344" s="21">
        <v>2578.973684</v>
      </c>
      <c r="T344" s="21">
        <v>943.19177950000005</v>
      </c>
      <c r="U344" s="21">
        <v>4194.0859879999998</v>
      </c>
      <c r="V344" s="7">
        <v>4.1940859880000003</v>
      </c>
      <c r="W344">
        <v>2558.3040839999999</v>
      </c>
      <c r="X344" s="7">
        <v>2.558304084</v>
      </c>
      <c r="Y344">
        <v>1496</v>
      </c>
      <c r="Z344">
        <v>35548.017419999996</v>
      </c>
      <c r="AA344">
        <v>45150.08827</v>
      </c>
      <c r="AB344">
        <v>194.31062800000001</v>
      </c>
      <c r="AC344" t="s">
        <v>39</v>
      </c>
      <c r="AD344">
        <v>8887.0043549999991</v>
      </c>
      <c r="AE344">
        <v>11287.522070000001</v>
      </c>
      <c r="AF344" s="17" t="s">
        <v>40</v>
      </c>
      <c r="AG344">
        <f t="shared" si="12"/>
        <v>1</v>
      </c>
    </row>
    <row r="345" spans="1:33" x14ac:dyDescent="0.3">
      <c r="A345" s="7" t="s">
        <v>236</v>
      </c>
      <c r="B345" s="7" t="s">
        <v>312</v>
      </c>
      <c r="C345" s="8">
        <v>329610016</v>
      </c>
      <c r="E345" s="7" t="s">
        <v>704</v>
      </c>
      <c r="F345" s="7" t="s">
        <v>707</v>
      </c>
      <c r="I345" t="s">
        <v>38</v>
      </c>
      <c r="J345">
        <v>107</v>
      </c>
      <c r="K345">
        <v>8</v>
      </c>
      <c r="L345">
        <v>0</v>
      </c>
      <c r="M345">
        <v>17.749014750000001</v>
      </c>
      <c r="N345">
        <v>83605.492660000004</v>
      </c>
      <c r="O345">
        <v>2</v>
      </c>
      <c r="P345" s="7">
        <v>44.260219999999997</v>
      </c>
      <c r="Q345" s="7">
        <v>-84.205529999999996</v>
      </c>
      <c r="R345" s="21">
        <v>0</v>
      </c>
      <c r="S345" s="21">
        <v>63245.432569999997</v>
      </c>
      <c r="T345" s="21">
        <v>8.0806533980000008</v>
      </c>
      <c r="U345" s="21">
        <v>83587.743650000004</v>
      </c>
      <c r="V345" s="7">
        <v>83.587743649999993</v>
      </c>
      <c r="W345">
        <v>20350.391729999999</v>
      </c>
      <c r="X345" s="7">
        <v>20.350391729999998</v>
      </c>
      <c r="Y345">
        <v>1496</v>
      </c>
      <c r="Z345">
        <v>96927.18316</v>
      </c>
      <c r="AA345">
        <v>191968.21669999999</v>
      </c>
      <c r="AB345">
        <v>194.31062800000001</v>
      </c>
      <c r="AC345" t="s">
        <v>39</v>
      </c>
      <c r="AD345">
        <v>24231.79579</v>
      </c>
      <c r="AE345">
        <v>47992.054179999999</v>
      </c>
      <c r="AF345" s="17" t="s">
        <v>40</v>
      </c>
      <c r="AG345">
        <f t="shared" si="12"/>
        <v>1</v>
      </c>
    </row>
    <row r="346" spans="1:33" x14ac:dyDescent="0.3">
      <c r="A346" s="7" t="s">
        <v>236</v>
      </c>
      <c r="B346" s="7" t="s">
        <v>312</v>
      </c>
      <c r="C346" s="8">
        <v>329610017</v>
      </c>
      <c r="E346" s="7" t="s">
        <v>704</v>
      </c>
      <c r="F346" s="7" t="s">
        <v>708</v>
      </c>
      <c r="I346" t="s">
        <v>38</v>
      </c>
      <c r="J346">
        <v>108</v>
      </c>
      <c r="K346">
        <v>8</v>
      </c>
      <c r="L346">
        <v>8</v>
      </c>
      <c r="M346">
        <v>666.63391290000004</v>
      </c>
      <c r="N346">
        <v>61170.129679999998</v>
      </c>
      <c r="O346">
        <v>0</v>
      </c>
      <c r="P346" s="7">
        <v>44.120060000000002</v>
      </c>
      <c r="Q346" s="7">
        <v>-84.052993999999998</v>
      </c>
      <c r="R346" s="21">
        <v>0</v>
      </c>
      <c r="S346" s="21">
        <v>0</v>
      </c>
      <c r="T346" s="21">
        <v>0</v>
      </c>
      <c r="U346" s="21">
        <v>60503.495770000001</v>
      </c>
      <c r="V346" s="7">
        <v>60.503495770000001</v>
      </c>
      <c r="W346">
        <v>60503.495770000001</v>
      </c>
      <c r="X346" s="7">
        <v>60.503495770000001</v>
      </c>
      <c r="Y346">
        <v>1496</v>
      </c>
      <c r="Z346">
        <v>164186.0154</v>
      </c>
      <c r="AA346">
        <v>164186.0154</v>
      </c>
      <c r="AB346">
        <v>194.31062800000001</v>
      </c>
      <c r="AC346" t="s">
        <v>39</v>
      </c>
      <c r="AD346">
        <v>41046.503850000001</v>
      </c>
      <c r="AE346">
        <v>41046.503850000001</v>
      </c>
      <c r="AF346" s="17" t="s">
        <v>40</v>
      </c>
      <c r="AG346">
        <f t="shared" si="12"/>
        <v>1</v>
      </c>
    </row>
    <row r="347" spans="1:33" x14ac:dyDescent="0.3">
      <c r="A347" s="7" t="s">
        <v>236</v>
      </c>
      <c r="B347" s="7" t="s">
        <v>312</v>
      </c>
      <c r="C347" s="8">
        <v>329610027</v>
      </c>
      <c r="E347" s="7" t="s">
        <v>704</v>
      </c>
      <c r="F347" s="7" t="s">
        <v>709</v>
      </c>
      <c r="I347" t="s">
        <v>38</v>
      </c>
      <c r="J347">
        <v>109</v>
      </c>
      <c r="K347">
        <v>8</v>
      </c>
      <c r="L347">
        <v>8</v>
      </c>
      <c r="M347">
        <v>15.167207879999999</v>
      </c>
      <c r="N347">
        <v>9413.0660879999996</v>
      </c>
      <c r="O347">
        <v>2</v>
      </c>
      <c r="P347" s="7">
        <v>44.246262000000002</v>
      </c>
      <c r="Q347" s="7">
        <v>-84.063477000000006</v>
      </c>
      <c r="R347" s="21">
        <v>0</v>
      </c>
      <c r="S347" s="21">
        <v>8107.7316579999997</v>
      </c>
      <c r="T347" s="21">
        <v>2035.5290319999999</v>
      </c>
      <c r="U347" s="21">
        <v>9397.8988800000006</v>
      </c>
      <c r="V347" s="7">
        <v>9.3978988799999996</v>
      </c>
      <c r="W347">
        <v>3325.696254</v>
      </c>
      <c r="X347" s="7">
        <v>3.3256962539999999</v>
      </c>
      <c r="Y347">
        <v>1496</v>
      </c>
      <c r="Z347">
        <v>40357.432540000002</v>
      </c>
      <c r="AA347">
        <v>66702.777249999999</v>
      </c>
      <c r="AB347">
        <v>194.31062800000001</v>
      </c>
      <c r="AC347" t="s">
        <v>39</v>
      </c>
      <c r="AD347">
        <v>10089.35814</v>
      </c>
      <c r="AE347">
        <v>16675.694309999999</v>
      </c>
      <c r="AF347" s="17" t="s">
        <v>40</v>
      </c>
      <c r="AG347">
        <f t="shared" si="12"/>
        <v>1</v>
      </c>
    </row>
    <row r="348" spans="1:33" x14ac:dyDescent="0.3">
      <c r="A348" s="7" t="s">
        <v>236</v>
      </c>
      <c r="B348" s="7" t="s">
        <v>312</v>
      </c>
      <c r="C348" s="8">
        <v>329610032</v>
      </c>
      <c r="E348" s="7" t="s">
        <v>704</v>
      </c>
      <c r="F348" s="7" t="s">
        <v>710</v>
      </c>
      <c r="I348" t="s">
        <v>38</v>
      </c>
      <c r="J348">
        <v>110</v>
      </c>
      <c r="K348">
        <v>8</v>
      </c>
      <c r="L348">
        <v>3</v>
      </c>
      <c r="M348">
        <v>112.2124979</v>
      </c>
      <c r="N348">
        <v>6772.8523999999998</v>
      </c>
      <c r="O348">
        <v>0</v>
      </c>
      <c r="P348" s="7">
        <v>44.167630000000003</v>
      </c>
      <c r="Q348" s="7">
        <v>-84.026250000000005</v>
      </c>
      <c r="R348" s="21">
        <v>0</v>
      </c>
      <c r="S348" s="21">
        <v>0</v>
      </c>
      <c r="T348" s="21">
        <v>0</v>
      </c>
      <c r="U348" s="21">
        <v>6660.6399019999999</v>
      </c>
      <c r="V348" s="7">
        <v>6.6606399019999998</v>
      </c>
      <c r="W348">
        <v>6660.6399019999999</v>
      </c>
      <c r="X348" s="7">
        <v>6.6606399019999998</v>
      </c>
      <c r="Y348">
        <v>1496</v>
      </c>
      <c r="Z348">
        <v>56470.755559999998</v>
      </c>
      <c r="AA348">
        <v>56470.755559999998</v>
      </c>
      <c r="AB348">
        <v>194.31062800000001</v>
      </c>
      <c r="AC348" t="s">
        <v>39</v>
      </c>
      <c r="AD348">
        <v>14117.688889999999</v>
      </c>
      <c r="AE348">
        <v>14117.688889999999</v>
      </c>
      <c r="AF348" s="17" t="s">
        <v>40</v>
      </c>
      <c r="AG348">
        <f t="shared" si="12"/>
        <v>1</v>
      </c>
    </row>
    <row r="349" spans="1:33" x14ac:dyDescent="0.3">
      <c r="A349" s="7" t="s">
        <v>236</v>
      </c>
      <c r="B349" s="7" t="s">
        <v>312</v>
      </c>
      <c r="C349" s="8">
        <v>329610045</v>
      </c>
      <c r="E349" s="7" t="s">
        <v>704</v>
      </c>
      <c r="F349" s="7" t="s">
        <v>711</v>
      </c>
      <c r="I349" t="s">
        <v>38</v>
      </c>
      <c r="J349">
        <v>111</v>
      </c>
      <c r="K349">
        <v>8</v>
      </c>
      <c r="L349">
        <v>24</v>
      </c>
      <c r="M349">
        <v>4245.0781999999999</v>
      </c>
      <c r="N349">
        <v>7766.0995320000002</v>
      </c>
      <c r="O349">
        <v>1</v>
      </c>
      <c r="P349" s="7">
        <v>44.450291</v>
      </c>
      <c r="Q349" s="7">
        <v>-84.060066000000006</v>
      </c>
      <c r="R349" s="21">
        <v>0</v>
      </c>
      <c r="S349" s="21">
        <v>1770.5823539999999</v>
      </c>
      <c r="T349" s="21">
        <v>747.96885529999997</v>
      </c>
      <c r="U349" s="21">
        <v>3521.0213319999998</v>
      </c>
      <c r="V349" s="7">
        <v>3.5210213320000001</v>
      </c>
      <c r="W349">
        <v>2498.4078330000002</v>
      </c>
      <c r="X349" s="7">
        <v>2.4984078329999999</v>
      </c>
      <c r="Y349">
        <v>1496</v>
      </c>
      <c r="Z349">
        <v>35142.987379999999</v>
      </c>
      <c r="AA349">
        <v>41487.049980000003</v>
      </c>
      <c r="AB349">
        <v>194.31062800000001</v>
      </c>
      <c r="AC349" t="s">
        <v>39</v>
      </c>
      <c r="AD349">
        <v>8785.7468449999997</v>
      </c>
      <c r="AE349">
        <v>10371.762500000001</v>
      </c>
      <c r="AF349" s="17" t="s">
        <v>40</v>
      </c>
      <c r="AG349">
        <f t="shared" si="12"/>
        <v>1</v>
      </c>
    </row>
    <row r="350" spans="1:33" x14ac:dyDescent="0.3">
      <c r="A350" s="7" t="s">
        <v>236</v>
      </c>
      <c r="B350" s="7" t="s">
        <v>312</v>
      </c>
      <c r="C350" s="8">
        <v>329610046</v>
      </c>
      <c r="E350" s="7" t="s">
        <v>704</v>
      </c>
      <c r="F350" s="7" t="s">
        <v>712</v>
      </c>
      <c r="I350" t="s">
        <v>38</v>
      </c>
      <c r="J350">
        <v>112</v>
      </c>
      <c r="K350">
        <v>8</v>
      </c>
      <c r="L350">
        <v>7</v>
      </c>
      <c r="M350">
        <v>338.21326950000002</v>
      </c>
      <c r="N350">
        <v>4225.1964939999998</v>
      </c>
      <c r="O350">
        <v>0</v>
      </c>
      <c r="P350" s="7">
        <v>44.424121999999997</v>
      </c>
      <c r="Q350" s="7">
        <v>-84.118590999999995</v>
      </c>
      <c r="R350" s="21">
        <v>0</v>
      </c>
      <c r="S350" s="21">
        <v>0</v>
      </c>
      <c r="T350" s="21">
        <v>0</v>
      </c>
      <c r="U350" s="21">
        <v>3886.9832249999999</v>
      </c>
      <c r="V350" s="7">
        <v>3.8869832249999998</v>
      </c>
      <c r="W350">
        <v>3886.9832249999999</v>
      </c>
      <c r="X350" s="7">
        <v>3.8869832249999998</v>
      </c>
      <c r="Y350">
        <v>1496</v>
      </c>
      <c r="Z350">
        <v>43519.567739999999</v>
      </c>
      <c r="AA350">
        <v>43519.567739999999</v>
      </c>
      <c r="AB350">
        <v>194.31062800000001</v>
      </c>
      <c r="AC350" t="s">
        <v>39</v>
      </c>
      <c r="AD350">
        <v>10879.89194</v>
      </c>
      <c r="AE350">
        <v>10879.89194</v>
      </c>
      <c r="AF350" s="17" t="s">
        <v>40</v>
      </c>
      <c r="AG350">
        <f t="shared" si="12"/>
        <v>1</v>
      </c>
    </row>
    <row r="351" spans="1:33" x14ac:dyDescent="0.3">
      <c r="A351" s="7" t="s">
        <v>236</v>
      </c>
      <c r="B351" s="7" t="s">
        <v>312</v>
      </c>
      <c r="C351" s="8">
        <v>332810001</v>
      </c>
      <c r="E351" s="7" t="s">
        <v>713</v>
      </c>
      <c r="F351" s="7" t="s">
        <v>714</v>
      </c>
      <c r="I351" t="s">
        <v>38</v>
      </c>
      <c r="J351">
        <v>113</v>
      </c>
      <c r="K351">
        <v>8</v>
      </c>
      <c r="L351">
        <v>63</v>
      </c>
      <c r="M351">
        <v>0</v>
      </c>
      <c r="N351">
        <v>1595.087149</v>
      </c>
      <c r="O351">
        <v>0</v>
      </c>
      <c r="P351" s="7">
        <v>43.794120999999997</v>
      </c>
      <c r="Q351" s="7">
        <v>-84.264221000000006</v>
      </c>
      <c r="R351" s="21">
        <v>0</v>
      </c>
      <c r="S351" s="21">
        <v>0</v>
      </c>
      <c r="T351" s="21">
        <v>0</v>
      </c>
      <c r="U351" s="21">
        <v>1595.087149</v>
      </c>
      <c r="V351" s="7">
        <v>1.595087149</v>
      </c>
      <c r="W351">
        <v>1595.087149</v>
      </c>
      <c r="X351" s="7">
        <v>1.595087149</v>
      </c>
      <c r="Y351">
        <v>1533</v>
      </c>
      <c r="Z351">
        <v>25646.330890000001</v>
      </c>
      <c r="AA351">
        <v>25646.330890000001</v>
      </c>
      <c r="AB351">
        <v>175.78899250000001</v>
      </c>
      <c r="AC351" t="s">
        <v>61</v>
      </c>
      <c r="AD351">
        <v>6411.5827230000004</v>
      </c>
      <c r="AE351">
        <v>6411.5827230000004</v>
      </c>
      <c r="AF351" s="17" t="s">
        <v>62</v>
      </c>
      <c r="AG351">
        <f t="shared" si="12"/>
        <v>0</v>
      </c>
    </row>
    <row r="352" spans="1:33" x14ac:dyDescent="0.3">
      <c r="A352" s="7" t="s">
        <v>236</v>
      </c>
      <c r="B352" s="7" t="s">
        <v>312</v>
      </c>
      <c r="C352" s="8">
        <v>332910052</v>
      </c>
      <c r="E352" s="7" t="s">
        <v>715</v>
      </c>
      <c r="F352" s="7" t="s">
        <v>716</v>
      </c>
      <c r="I352" t="s">
        <v>38</v>
      </c>
      <c r="J352">
        <v>114</v>
      </c>
      <c r="K352">
        <v>8</v>
      </c>
      <c r="L352">
        <v>12</v>
      </c>
      <c r="M352">
        <v>66.413639709999998</v>
      </c>
      <c r="N352">
        <v>301502.60560000001</v>
      </c>
      <c r="O352">
        <v>3</v>
      </c>
      <c r="P352" s="7">
        <v>42.820700000000002</v>
      </c>
      <c r="Q352" s="7">
        <v>-83.944599999999994</v>
      </c>
      <c r="R352" s="21">
        <v>0</v>
      </c>
      <c r="S352" s="21">
        <v>255531.89430000001</v>
      </c>
      <c r="T352" s="21">
        <v>1479.920889</v>
      </c>
      <c r="U352" s="21">
        <v>301436.19199999998</v>
      </c>
      <c r="V352" s="7">
        <v>301.43619200000001</v>
      </c>
      <c r="W352">
        <v>47384.218569999997</v>
      </c>
      <c r="X352" s="7">
        <v>47.384218570000002</v>
      </c>
      <c r="Y352">
        <v>1535</v>
      </c>
      <c r="Z352">
        <v>227656.78330000001</v>
      </c>
      <c r="AA352">
        <v>557138.78449999995</v>
      </c>
      <c r="AB352">
        <v>210.48372649999999</v>
      </c>
      <c r="AC352" t="s">
        <v>39</v>
      </c>
      <c r="AD352">
        <v>56914.195829999997</v>
      </c>
      <c r="AE352">
        <v>139284.6961</v>
      </c>
      <c r="AF352" s="17" t="s">
        <v>40</v>
      </c>
      <c r="AG352">
        <f t="shared" si="12"/>
        <v>1</v>
      </c>
    </row>
    <row r="353" spans="1:33" x14ac:dyDescent="0.3">
      <c r="A353" s="7" t="s">
        <v>236</v>
      </c>
      <c r="B353" s="7" t="s">
        <v>312</v>
      </c>
      <c r="C353" s="8">
        <v>332910057</v>
      </c>
      <c r="E353" s="7" t="s">
        <v>715</v>
      </c>
      <c r="F353" s="7" t="s">
        <v>717</v>
      </c>
      <c r="I353" t="s">
        <v>38</v>
      </c>
      <c r="J353">
        <v>115</v>
      </c>
      <c r="K353">
        <v>8</v>
      </c>
      <c r="L353">
        <v>60</v>
      </c>
      <c r="M353">
        <v>972.33361630000002</v>
      </c>
      <c r="N353">
        <v>2126860.9300000002</v>
      </c>
      <c r="O353">
        <v>1</v>
      </c>
      <c r="P353" s="7">
        <v>43.460509999999999</v>
      </c>
      <c r="Q353" s="7">
        <v>-83.409245999999996</v>
      </c>
      <c r="R353" s="21">
        <v>0</v>
      </c>
      <c r="S353" s="21">
        <v>1907037.743</v>
      </c>
      <c r="T353" s="21">
        <v>1095.7719750000001</v>
      </c>
      <c r="U353" s="21">
        <v>2125888.5959999999</v>
      </c>
      <c r="V353" s="7">
        <v>2125.8885959999998</v>
      </c>
      <c r="W353">
        <v>219946.62539999999</v>
      </c>
      <c r="X353" s="7">
        <v>219.94662539999999</v>
      </c>
      <c r="Y353">
        <v>1535</v>
      </c>
      <c r="Z353">
        <v>478360.66019999998</v>
      </c>
      <c r="AA353">
        <v>1433203.7579999999</v>
      </c>
      <c r="AB353">
        <v>210.48372649999999</v>
      </c>
      <c r="AC353" t="s">
        <v>39</v>
      </c>
      <c r="AD353">
        <v>119590.1651</v>
      </c>
      <c r="AE353">
        <v>358300.93949999998</v>
      </c>
      <c r="AF353" s="17" t="s">
        <v>40</v>
      </c>
      <c r="AG353">
        <f t="shared" si="12"/>
        <v>1</v>
      </c>
    </row>
    <row r="354" spans="1:33" x14ac:dyDescent="0.3">
      <c r="A354" s="7" t="s">
        <v>236</v>
      </c>
      <c r="B354" s="7" t="s">
        <v>312</v>
      </c>
      <c r="C354" s="8">
        <v>332910080</v>
      </c>
      <c r="E354" s="7" t="s">
        <v>715</v>
      </c>
      <c r="F354" s="7" t="s">
        <v>718</v>
      </c>
      <c r="I354" t="s">
        <v>38</v>
      </c>
      <c r="J354">
        <v>116</v>
      </c>
      <c r="K354">
        <v>8</v>
      </c>
      <c r="L354">
        <v>6</v>
      </c>
      <c r="M354">
        <v>1787.6449070000001</v>
      </c>
      <c r="N354">
        <v>5335161.1220000004</v>
      </c>
      <c r="O354">
        <v>8</v>
      </c>
      <c r="P354" s="7">
        <v>43.600050000000003</v>
      </c>
      <c r="Q354" s="7">
        <v>-84.239239999999995</v>
      </c>
      <c r="R354" s="21">
        <v>0</v>
      </c>
      <c r="S354" s="21">
        <v>3595379.6320000002</v>
      </c>
      <c r="T354" s="21">
        <v>11327.510780000001</v>
      </c>
      <c r="U354" s="21">
        <v>5333373.477</v>
      </c>
      <c r="V354" s="7">
        <v>5333.3734770000001</v>
      </c>
      <c r="W354">
        <v>1749321.3559999999</v>
      </c>
      <c r="X354" s="7">
        <v>1749.3213559999999</v>
      </c>
      <c r="Y354">
        <v>1535</v>
      </c>
      <c r="Z354">
        <v>1304225.2990000001</v>
      </c>
      <c r="AA354">
        <v>2236286.6519999998</v>
      </c>
      <c r="AB354">
        <v>210.48372649999999</v>
      </c>
      <c r="AC354" t="s">
        <v>39</v>
      </c>
      <c r="AD354">
        <v>326056.3248</v>
      </c>
      <c r="AE354">
        <v>559071.66299999994</v>
      </c>
      <c r="AF354" s="17" t="s">
        <v>40</v>
      </c>
      <c r="AG354">
        <f t="shared" si="12"/>
        <v>1</v>
      </c>
    </row>
    <row r="355" spans="1:33" x14ac:dyDescent="0.3">
      <c r="A355" s="7" t="s">
        <v>236</v>
      </c>
      <c r="B355" s="7" t="s">
        <v>312</v>
      </c>
      <c r="C355" s="8">
        <v>332910155</v>
      </c>
      <c r="E355" s="7" t="s">
        <v>715</v>
      </c>
      <c r="F355" s="7" t="s">
        <v>719</v>
      </c>
      <c r="I355" t="s">
        <v>38</v>
      </c>
      <c r="J355">
        <v>117</v>
      </c>
      <c r="K355">
        <v>8</v>
      </c>
      <c r="L355">
        <v>93</v>
      </c>
      <c r="M355">
        <v>1203.4581089999999</v>
      </c>
      <c r="N355">
        <v>347243.71029999998</v>
      </c>
      <c r="O355">
        <v>2</v>
      </c>
      <c r="P355" s="7">
        <v>43.055</v>
      </c>
      <c r="Q355" s="7">
        <v>-83.656668999999994</v>
      </c>
      <c r="R355" s="21">
        <v>0</v>
      </c>
      <c r="S355" s="21">
        <v>230441.6624</v>
      </c>
      <c r="T355" s="21">
        <v>63.647264380000003</v>
      </c>
      <c r="U355" s="21">
        <v>346040.25219999999</v>
      </c>
      <c r="V355" s="7">
        <v>346.0402522</v>
      </c>
      <c r="W355">
        <v>115662.23699999999</v>
      </c>
      <c r="X355" s="7">
        <v>115.662237</v>
      </c>
      <c r="Y355">
        <v>1535</v>
      </c>
      <c r="Z355">
        <v>350543.84210000001</v>
      </c>
      <c r="AA355">
        <v>595596.48659999995</v>
      </c>
      <c r="AB355">
        <v>210.48372649999999</v>
      </c>
      <c r="AC355" t="s">
        <v>39</v>
      </c>
      <c r="AD355">
        <v>87635.960529999997</v>
      </c>
      <c r="AE355">
        <v>148899.12169999999</v>
      </c>
      <c r="AF355" s="17" t="s">
        <v>40</v>
      </c>
      <c r="AG355">
        <f t="shared" si="12"/>
        <v>1</v>
      </c>
    </row>
    <row r="356" spans="1:33" x14ac:dyDescent="0.3">
      <c r="A356" s="7" t="s">
        <v>236</v>
      </c>
      <c r="B356" s="7" t="s">
        <v>312</v>
      </c>
      <c r="C356" s="8">
        <v>332910160</v>
      </c>
      <c r="E356" s="7" t="s">
        <v>715</v>
      </c>
      <c r="F356" s="7" t="s">
        <v>720</v>
      </c>
      <c r="I356" t="s">
        <v>38</v>
      </c>
      <c r="J356">
        <v>118</v>
      </c>
      <c r="K356">
        <v>8</v>
      </c>
      <c r="L356">
        <v>7</v>
      </c>
      <c r="M356">
        <v>0</v>
      </c>
      <c r="N356">
        <v>6503.1573410000001</v>
      </c>
      <c r="O356">
        <v>0</v>
      </c>
      <c r="P356" s="7">
        <v>43.583539999999999</v>
      </c>
      <c r="Q356" s="7">
        <v>-84.609560000000002</v>
      </c>
      <c r="R356" s="21">
        <v>1</v>
      </c>
      <c r="S356" s="21">
        <v>0</v>
      </c>
      <c r="T356" s="21">
        <v>0</v>
      </c>
      <c r="U356" s="21">
        <v>6503.1573410000001</v>
      </c>
      <c r="V356" s="7">
        <v>6.5031573409999996</v>
      </c>
      <c r="W356">
        <v>6503.1573410000001</v>
      </c>
      <c r="X356" s="7">
        <v>6.5031573409999996</v>
      </c>
      <c r="Y356">
        <v>1535</v>
      </c>
      <c r="Z356">
        <v>87113.357199999999</v>
      </c>
      <c r="AA356">
        <v>87113.357199999999</v>
      </c>
      <c r="AB356">
        <v>210.48372649999999</v>
      </c>
      <c r="AC356" t="s">
        <v>39</v>
      </c>
      <c r="AD356">
        <v>21778.3393</v>
      </c>
      <c r="AE356">
        <v>21778.3393</v>
      </c>
      <c r="AF356" s="17" t="s">
        <v>40</v>
      </c>
      <c r="AG356">
        <f t="shared" si="12"/>
        <v>1</v>
      </c>
    </row>
    <row r="357" spans="1:33" x14ac:dyDescent="0.3">
      <c r="A357" s="7" t="s">
        <v>236</v>
      </c>
      <c r="B357" s="7" t="s">
        <v>312</v>
      </c>
      <c r="C357" s="8">
        <v>332910167</v>
      </c>
      <c r="E357" s="7" t="s">
        <v>715</v>
      </c>
      <c r="F357" s="7" t="s">
        <v>721</v>
      </c>
      <c r="I357" t="s">
        <v>38</v>
      </c>
      <c r="J357">
        <v>119</v>
      </c>
      <c r="K357">
        <v>8</v>
      </c>
      <c r="L357">
        <v>25</v>
      </c>
      <c r="M357">
        <v>6217.7937709999997</v>
      </c>
      <c r="N357">
        <v>382404.61050000001</v>
      </c>
      <c r="O357">
        <v>1</v>
      </c>
      <c r="P357" s="7">
        <v>43.653329999999997</v>
      </c>
      <c r="Q357" s="7">
        <v>-84.991389999999996</v>
      </c>
      <c r="R357" s="21">
        <v>0</v>
      </c>
      <c r="S357" s="21">
        <v>331034.59749999997</v>
      </c>
      <c r="T357" s="21">
        <v>827.69195230000003</v>
      </c>
      <c r="U357" s="21">
        <v>376186.81670000002</v>
      </c>
      <c r="V357" s="7">
        <v>376.18681670000001</v>
      </c>
      <c r="W357">
        <v>45979.911180000003</v>
      </c>
      <c r="X357" s="7">
        <v>45.979911180000002</v>
      </c>
      <c r="Y357">
        <v>1535</v>
      </c>
      <c r="Z357">
        <v>224367.92249999999</v>
      </c>
      <c r="AA357">
        <v>620153.62930000003</v>
      </c>
      <c r="AB357">
        <v>210.48372649999999</v>
      </c>
      <c r="AC357" t="s">
        <v>39</v>
      </c>
      <c r="AD357">
        <v>56091.980629999998</v>
      </c>
      <c r="AE357">
        <v>155038.40729999999</v>
      </c>
      <c r="AF357" s="17" t="s">
        <v>40</v>
      </c>
      <c r="AG357">
        <f t="shared" si="12"/>
        <v>1</v>
      </c>
    </row>
    <row r="358" spans="1:33" x14ac:dyDescent="0.3">
      <c r="A358" s="7" t="s">
        <v>236</v>
      </c>
      <c r="B358" s="7" t="s">
        <v>312</v>
      </c>
      <c r="C358" s="8">
        <v>332910180</v>
      </c>
      <c r="E358" s="7" t="s">
        <v>715</v>
      </c>
      <c r="F358" s="7" t="s">
        <v>722</v>
      </c>
      <c r="I358" t="s">
        <v>38</v>
      </c>
      <c r="J358">
        <v>120</v>
      </c>
      <c r="K358">
        <v>8</v>
      </c>
      <c r="L358">
        <v>9</v>
      </c>
      <c r="M358">
        <v>124.1739104</v>
      </c>
      <c r="N358">
        <v>17895.042440000001</v>
      </c>
      <c r="O358">
        <v>0</v>
      </c>
      <c r="P358" s="7">
        <v>43.153329999999997</v>
      </c>
      <c r="Q358" s="7">
        <v>-83.713329999999999</v>
      </c>
      <c r="R358" s="21">
        <v>0</v>
      </c>
      <c r="S358" s="21">
        <v>0</v>
      </c>
      <c r="T358" s="21">
        <v>0</v>
      </c>
      <c r="U358" s="21">
        <v>17770.86853</v>
      </c>
      <c r="V358" s="7">
        <v>17.770868530000001</v>
      </c>
      <c r="W358">
        <v>17770.86853</v>
      </c>
      <c r="X358" s="7">
        <v>17.770868530000001</v>
      </c>
      <c r="Y358">
        <v>1535</v>
      </c>
      <c r="Z358">
        <v>141664.36869999999</v>
      </c>
      <c r="AA358">
        <v>141664.36869999999</v>
      </c>
      <c r="AB358">
        <v>210.48372649999999</v>
      </c>
      <c r="AC358" t="s">
        <v>39</v>
      </c>
      <c r="AD358">
        <v>35416.09218</v>
      </c>
      <c r="AE358">
        <v>35416.09218</v>
      </c>
      <c r="AF358" s="17" t="s">
        <v>40</v>
      </c>
      <c r="AG358">
        <f t="shared" si="12"/>
        <v>1</v>
      </c>
    </row>
    <row r="359" spans="1:33" x14ac:dyDescent="0.3">
      <c r="A359" s="7" t="s">
        <v>236</v>
      </c>
      <c r="B359" s="7" t="s">
        <v>312</v>
      </c>
      <c r="C359" s="8">
        <v>332910218</v>
      </c>
      <c r="E359" s="7" t="s">
        <v>715</v>
      </c>
      <c r="F359" s="7" t="s">
        <v>723</v>
      </c>
      <c r="I359" t="s">
        <v>38</v>
      </c>
      <c r="J359">
        <v>121</v>
      </c>
      <c r="K359">
        <v>8</v>
      </c>
      <c r="L359">
        <v>118</v>
      </c>
      <c r="M359">
        <v>158.76336219999999</v>
      </c>
      <c r="N359">
        <v>1577841.513</v>
      </c>
      <c r="O359">
        <v>1</v>
      </c>
      <c r="P359" s="7">
        <v>43.080199999999998</v>
      </c>
      <c r="Q359" s="7">
        <v>-83.6524</v>
      </c>
      <c r="R359" s="21">
        <v>0</v>
      </c>
      <c r="S359" s="21">
        <v>1577841.513</v>
      </c>
      <c r="T359" s="21">
        <v>242.0988327</v>
      </c>
      <c r="U359" s="21">
        <v>1577682.75</v>
      </c>
      <c r="V359" s="7">
        <v>1577.6827499999999</v>
      </c>
      <c r="W359">
        <v>83.3354705</v>
      </c>
      <c r="X359" s="7">
        <v>8.3335470999999994E-2</v>
      </c>
      <c r="Y359">
        <v>1535</v>
      </c>
      <c r="Z359">
        <v>10587.2197</v>
      </c>
      <c r="AA359">
        <v>1240676.9469999999</v>
      </c>
      <c r="AB359">
        <v>210.48372649999999</v>
      </c>
      <c r="AC359" t="s">
        <v>39</v>
      </c>
      <c r="AD359">
        <v>2646.8049249999999</v>
      </c>
      <c r="AE359">
        <v>310169.23680000001</v>
      </c>
      <c r="AF359" s="17" t="s">
        <v>40</v>
      </c>
      <c r="AG359">
        <f t="shared" si="12"/>
        <v>1</v>
      </c>
    </row>
    <row r="360" spans="1:33" x14ac:dyDescent="0.3">
      <c r="A360" s="7" t="s">
        <v>236</v>
      </c>
      <c r="B360" s="7" t="s">
        <v>312</v>
      </c>
      <c r="C360" s="8">
        <v>332910219</v>
      </c>
      <c r="E360" s="7" t="s">
        <v>715</v>
      </c>
      <c r="F360" s="7" t="s">
        <v>724</v>
      </c>
      <c r="I360" t="s">
        <v>38</v>
      </c>
      <c r="J360">
        <v>122</v>
      </c>
      <c r="K360">
        <v>8</v>
      </c>
      <c r="L360">
        <v>1</v>
      </c>
      <c r="M360">
        <v>1413.454866</v>
      </c>
      <c r="N360">
        <v>55273.956230000003</v>
      </c>
      <c r="O360">
        <v>3</v>
      </c>
      <c r="P360" s="7">
        <v>42.78951</v>
      </c>
      <c r="Q360" s="7">
        <v>-83.894109999999998</v>
      </c>
      <c r="R360" s="21">
        <v>0</v>
      </c>
      <c r="S360" s="21">
        <v>26841.709559999999</v>
      </c>
      <c r="T360" s="21">
        <v>2407.8530260000002</v>
      </c>
      <c r="U360" s="21">
        <v>53860.501360000002</v>
      </c>
      <c r="V360" s="7">
        <v>53.860501360000001</v>
      </c>
      <c r="W360">
        <v>29426.644830000001</v>
      </c>
      <c r="X360" s="7">
        <v>29.426644830000001</v>
      </c>
      <c r="Y360">
        <v>1535</v>
      </c>
      <c r="Z360">
        <v>180803.34409999999</v>
      </c>
      <c r="AA360">
        <v>242209.99069999999</v>
      </c>
      <c r="AB360">
        <v>210.48372649999999</v>
      </c>
      <c r="AC360" t="s">
        <v>39</v>
      </c>
      <c r="AD360">
        <v>45200.836029999999</v>
      </c>
      <c r="AE360">
        <v>60552.49768</v>
      </c>
      <c r="AF360" s="16" t="s">
        <v>40</v>
      </c>
      <c r="AG360">
        <f t="shared" si="12"/>
        <v>1</v>
      </c>
    </row>
    <row r="361" spans="1:33" x14ac:dyDescent="0.3">
      <c r="A361" s="7" t="s">
        <v>236</v>
      </c>
      <c r="B361" s="7" t="s">
        <v>312</v>
      </c>
      <c r="C361" s="8">
        <v>332910220</v>
      </c>
      <c r="E361" s="7" t="s">
        <v>715</v>
      </c>
      <c r="F361" s="7" t="s">
        <v>725</v>
      </c>
      <c r="I361" t="s">
        <v>38</v>
      </c>
      <c r="J361">
        <v>123</v>
      </c>
      <c r="K361">
        <v>8</v>
      </c>
      <c r="L361">
        <v>19</v>
      </c>
      <c r="M361">
        <v>270.29096809999999</v>
      </c>
      <c r="N361">
        <v>29487.31279</v>
      </c>
      <c r="O361">
        <v>0</v>
      </c>
      <c r="P361" s="7">
        <v>43.303699999999999</v>
      </c>
      <c r="Q361" s="7">
        <v>-83.469200000000001</v>
      </c>
      <c r="R361" s="21">
        <v>0</v>
      </c>
      <c r="S361" s="21">
        <v>0</v>
      </c>
      <c r="T361" s="21">
        <v>0</v>
      </c>
      <c r="U361" s="21">
        <v>29217.021820000002</v>
      </c>
      <c r="V361" s="7">
        <v>29.217021819999999</v>
      </c>
      <c r="W361">
        <v>29217.021820000002</v>
      </c>
      <c r="X361" s="7">
        <v>29.217021819999999</v>
      </c>
      <c r="Y361">
        <v>1535</v>
      </c>
      <c r="Z361">
        <v>180179.2047</v>
      </c>
      <c r="AA361">
        <v>180179.2047</v>
      </c>
      <c r="AB361">
        <v>210.48372649999999</v>
      </c>
      <c r="AC361" t="s">
        <v>39</v>
      </c>
      <c r="AD361">
        <v>45044.801180000002</v>
      </c>
      <c r="AE361">
        <v>45044.801180000002</v>
      </c>
      <c r="AF361" s="17" t="s">
        <v>40</v>
      </c>
      <c r="AG361">
        <f t="shared" si="12"/>
        <v>1</v>
      </c>
    </row>
    <row r="362" spans="1:33" x14ac:dyDescent="0.3">
      <c r="A362" s="7" t="s">
        <v>236</v>
      </c>
      <c r="B362" s="7" t="s">
        <v>312</v>
      </c>
      <c r="C362" s="8">
        <v>332910228</v>
      </c>
      <c r="E362" s="7" t="s">
        <v>715</v>
      </c>
      <c r="F362" s="7" t="s">
        <v>726</v>
      </c>
      <c r="I362" t="s">
        <v>38</v>
      </c>
      <c r="J362">
        <v>124</v>
      </c>
      <c r="K362">
        <v>8</v>
      </c>
      <c r="L362">
        <v>6</v>
      </c>
      <c r="M362">
        <v>444.19327340000001</v>
      </c>
      <c r="N362">
        <v>71878.728669999997</v>
      </c>
      <c r="O362">
        <v>2</v>
      </c>
      <c r="P362" s="7">
        <v>42.6999</v>
      </c>
      <c r="Q362" s="7">
        <v>-83.932900000000004</v>
      </c>
      <c r="R362" s="21">
        <v>0</v>
      </c>
      <c r="S362" s="21">
        <v>38557.579579999998</v>
      </c>
      <c r="T362" s="21">
        <v>984.29048880000005</v>
      </c>
      <c r="U362" s="21">
        <v>71434.535399999993</v>
      </c>
      <c r="V362" s="7">
        <v>71.434535400000001</v>
      </c>
      <c r="W362">
        <v>33861.246310000002</v>
      </c>
      <c r="X362" s="7">
        <v>33.861246309999999</v>
      </c>
      <c r="Y362">
        <v>1535</v>
      </c>
      <c r="Z362">
        <v>193505.7488</v>
      </c>
      <c r="AA362">
        <v>277659.14069999999</v>
      </c>
      <c r="AB362">
        <v>210.48372649999999</v>
      </c>
      <c r="AC362" t="s">
        <v>39</v>
      </c>
      <c r="AD362">
        <v>48376.4372</v>
      </c>
      <c r="AE362">
        <v>69414.785180000006</v>
      </c>
      <c r="AF362" s="17" t="s">
        <v>40</v>
      </c>
      <c r="AG362">
        <f t="shared" si="12"/>
        <v>1</v>
      </c>
    </row>
    <row r="363" spans="1:33" x14ac:dyDescent="0.3">
      <c r="A363" s="7" t="s">
        <v>236</v>
      </c>
      <c r="B363" s="7" t="s">
        <v>312</v>
      </c>
      <c r="C363" s="8">
        <v>332910270</v>
      </c>
      <c r="E363" s="7" t="s">
        <v>715</v>
      </c>
      <c r="F363" s="7" t="s">
        <v>727</v>
      </c>
      <c r="I363" t="s">
        <v>38</v>
      </c>
      <c r="J363">
        <v>125</v>
      </c>
      <c r="K363">
        <v>8</v>
      </c>
      <c r="L363">
        <v>5</v>
      </c>
      <c r="M363">
        <v>0</v>
      </c>
      <c r="N363">
        <v>2178449.8059999999</v>
      </c>
      <c r="O363">
        <v>4</v>
      </c>
      <c r="P363" s="7">
        <v>43.677019999999999</v>
      </c>
      <c r="Q363" s="7">
        <v>-84.380210000000005</v>
      </c>
      <c r="R363" s="21">
        <v>1</v>
      </c>
      <c r="S363" s="21">
        <v>1811083.2309999999</v>
      </c>
      <c r="T363" s="21">
        <v>1696.0778130000001</v>
      </c>
      <c r="U363" s="21">
        <v>2178449.8059999999</v>
      </c>
      <c r="V363" s="7">
        <v>2178.4498060000001</v>
      </c>
      <c r="W363">
        <v>369062.6531</v>
      </c>
      <c r="X363" s="7">
        <v>369.06265309999998</v>
      </c>
      <c r="Y363">
        <v>1535</v>
      </c>
      <c r="Z363">
        <v>614444.83770000003</v>
      </c>
      <c r="AA363">
        <v>1450235.632</v>
      </c>
      <c r="AB363">
        <v>210.48372649999999</v>
      </c>
      <c r="AC363" t="s">
        <v>39</v>
      </c>
      <c r="AD363">
        <v>153611.20939999999</v>
      </c>
      <c r="AE363">
        <v>362558.908</v>
      </c>
      <c r="AF363" s="17" t="s">
        <v>40</v>
      </c>
      <c r="AG363">
        <f t="shared" si="12"/>
        <v>1</v>
      </c>
    </row>
    <row r="364" spans="1:33" x14ac:dyDescent="0.3">
      <c r="A364" s="7" t="s">
        <v>236</v>
      </c>
      <c r="B364" s="7" t="s">
        <v>312</v>
      </c>
      <c r="C364" s="8">
        <v>332910298</v>
      </c>
      <c r="E364" s="7" t="s">
        <v>715</v>
      </c>
      <c r="F364" s="7" t="s">
        <v>728</v>
      </c>
      <c r="I364" t="s">
        <v>38</v>
      </c>
      <c r="J364">
        <v>126</v>
      </c>
      <c r="K364">
        <v>8</v>
      </c>
      <c r="L364">
        <v>3</v>
      </c>
      <c r="M364">
        <v>4000.30204</v>
      </c>
      <c r="N364">
        <v>680477.52500000002</v>
      </c>
      <c r="O364">
        <v>1</v>
      </c>
      <c r="P364" s="7">
        <v>43.412519000000003</v>
      </c>
      <c r="Q364" s="7">
        <v>-84.607190000000003</v>
      </c>
      <c r="R364" s="21">
        <v>1</v>
      </c>
      <c r="S364" s="21">
        <v>637229.79669999995</v>
      </c>
      <c r="T364" s="21">
        <v>2033.5541720000001</v>
      </c>
      <c r="U364" s="21">
        <v>676477.223</v>
      </c>
      <c r="V364" s="7">
        <v>676.47722299999998</v>
      </c>
      <c r="W364">
        <v>41280.980430000003</v>
      </c>
      <c r="X364" s="7">
        <v>41.28098043</v>
      </c>
      <c r="Y364">
        <v>1535</v>
      </c>
      <c r="Z364">
        <v>212968.23850000001</v>
      </c>
      <c r="AA364">
        <v>823701.86560000002</v>
      </c>
      <c r="AB364">
        <v>210.48372649999999</v>
      </c>
      <c r="AC364" t="s">
        <v>39</v>
      </c>
      <c r="AD364">
        <v>53242.059630000003</v>
      </c>
      <c r="AE364">
        <v>205925.4664</v>
      </c>
      <c r="AF364" s="17" t="s">
        <v>40</v>
      </c>
      <c r="AG364">
        <f t="shared" si="12"/>
        <v>1</v>
      </c>
    </row>
    <row r="365" spans="1:33" x14ac:dyDescent="0.3">
      <c r="A365" s="7" t="s">
        <v>236</v>
      </c>
      <c r="B365" s="7" t="s">
        <v>312</v>
      </c>
      <c r="C365" s="8">
        <v>332910301</v>
      </c>
      <c r="E365" s="7" t="s">
        <v>715</v>
      </c>
      <c r="F365" s="7" t="s">
        <v>729</v>
      </c>
      <c r="I365" t="s">
        <v>38</v>
      </c>
      <c r="J365">
        <v>127</v>
      </c>
      <c r="K365">
        <v>8</v>
      </c>
      <c r="L365">
        <v>5</v>
      </c>
      <c r="M365">
        <v>417.76670050000001</v>
      </c>
      <c r="N365">
        <v>10570.79494</v>
      </c>
      <c r="O365">
        <v>0</v>
      </c>
      <c r="P365" s="7">
        <v>43.75694</v>
      </c>
      <c r="Q365" s="7">
        <v>-84.826939999999993</v>
      </c>
      <c r="R365" s="21">
        <v>0</v>
      </c>
      <c r="S365" s="21">
        <v>0</v>
      </c>
      <c r="T365" s="21">
        <v>0</v>
      </c>
      <c r="U365" s="21">
        <v>10153.02824</v>
      </c>
      <c r="V365" s="7">
        <v>10.153028239999999</v>
      </c>
      <c r="W365">
        <v>10153.02824</v>
      </c>
      <c r="X365" s="7">
        <v>10.153028239999999</v>
      </c>
      <c r="Y365">
        <v>1535</v>
      </c>
      <c r="Z365">
        <v>108060.4666</v>
      </c>
      <c r="AA365">
        <v>108060.4666</v>
      </c>
      <c r="AB365">
        <v>210.48372649999999</v>
      </c>
      <c r="AC365" t="s">
        <v>39</v>
      </c>
      <c r="AD365">
        <v>27015.11665</v>
      </c>
      <c r="AE365">
        <v>27015.11665</v>
      </c>
      <c r="AF365" s="16" t="s">
        <v>40</v>
      </c>
      <c r="AG365">
        <f t="shared" si="12"/>
        <v>1</v>
      </c>
    </row>
    <row r="366" spans="1:33" x14ac:dyDescent="0.3">
      <c r="A366" s="7" t="s">
        <v>236</v>
      </c>
      <c r="B366" s="7" t="s">
        <v>312</v>
      </c>
      <c r="C366" s="8">
        <v>332910313</v>
      </c>
      <c r="E366" s="7" t="s">
        <v>715</v>
      </c>
      <c r="F366" s="7" t="s">
        <v>730</v>
      </c>
      <c r="I366" t="s">
        <v>38</v>
      </c>
      <c r="J366">
        <v>128</v>
      </c>
      <c r="K366">
        <v>8</v>
      </c>
      <c r="L366">
        <v>43</v>
      </c>
      <c r="M366">
        <v>717.99095990000001</v>
      </c>
      <c r="N366">
        <v>26241.33611</v>
      </c>
      <c r="O366">
        <v>0</v>
      </c>
      <c r="P366" s="7">
        <v>43.760224999999998</v>
      </c>
      <c r="Q366" s="7">
        <v>-84.863564999999994</v>
      </c>
      <c r="R366" s="21">
        <v>0</v>
      </c>
      <c r="S366" s="21">
        <v>0</v>
      </c>
      <c r="T366" s="21">
        <v>0</v>
      </c>
      <c r="U366" s="21">
        <v>25523.345150000001</v>
      </c>
      <c r="V366" s="7">
        <v>25.523345150000001</v>
      </c>
      <c r="W366">
        <v>25523.345150000001</v>
      </c>
      <c r="X366" s="7">
        <v>25.523345150000001</v>
      </c>
      <c r="Y366">
        <v>1535</v>
      </c>
      <c r="Z366">
        <v>168776.61480000001</v>
      </c>
      <c r="AA366">
        <v>168776.61480000001</v>
      </c>
      <c r="AB366">
        <v>210.48372649999999</v>
      </c>
      <c r="AC366" t="s">
        <v>39</v>
      </c>
      <c r="AD366">
        <v>42194.153700000003</v>
      </c>
      <c r="AE366">
        <v>42194.153700000003</v>
      </c>
      <c r="AF366" s="17" t="s">
        <v>40</v>
      </c>
      <c r="AG366">
        <f t="shared" si="12"/>
        <v>1</v>
      </c>
    </row>
    <row r="367" spans="1:33" x14ac:dyDescent="0.3">
      <c r="A367" s="7" t="s">
        <v>236</v>
      </c>
      <c r="B367" s="7" t="s">
        <v>312</v>
      </c>
      <c r="C367" s="8">
        <v>332910316</v>
      </c>
      <c r="E367" s="7" t="s">
        <v>715</v>
      </c>
      <c r="F367" s="7" t="s">
        <v>731</v>
      </c>
      <c r="I367" t="s">
        <v>38</v>
      </c>
      <c r="J367">
        <v>129</v>
      </c>
      <c r="K367">
        <v>8</v>
      </c>
      <c r="L367">
        <v>12</v>
      </c>
      <c r="M367">
        <v>2997.0905330000001</v>
      </c>
      <c r="N367">
        <v>157117.58989999999</v>
      </c>
      <c r="O367">
        <v>4</v>
      </c>
      <c r="P367" s="7">
        <v>43.003340000000001</v>
      </c>
      <c r="Q367" s="7">
        <v>-83.675389999999993</v>
      </c>
      <c r="R367" s="21">
        <v>0</v>
      </c>
      <c r="S367" s="21">
        <v>33912.893530000001</v>
      </c>
      <c r="T367" s="21">
        <v>2696.7154759999999</v>
      </c>
      <c r="U367" s="21">
        <v>154120.4994</v>
      </c>
      <c r="V367" s="7">
        <v>154.1204994</v>
      </c>
      <c r="W367">
        <v>122904.3213</v>
      </c>
      <c r="X367" s="7">
        <v>122.90432130000001</v>
      </c>
      <c r="Y367">
        <v>1535</v>
      </c>
      <c r="Z367">
        <v>360994.18300000002</v>
      </c>
      <c r="AA367">
        <v>402758.44280000002</v>
      </c>
      <c r="AB367">
        <v>210.48372649999999</v>
      </c>
      <c r="AC367" t="s">
        <v>39</v>
      </c>
      <c r="AD367">
        <v>90248.545750000005</v>
      </c>
      <c r="AE367">
        <v>100689.6107</v>
      </c>
      <c r="AF367" s="17" t="s">
        <v>40</v>
      </c>
      <c r="AG367">
        <f t="shared" si="12"/>
        <v>1</v>
      </c>
    </row>
    <row r="368" spans="1:33" x14ac:dyDescent="0.3">
      <c r="A368" s="7" t="s">
        <v>236</v>
      </c>
      <c r="B368" s="7" t="s">
        <v>312</v>
      </c>
      <c r="C368" s="8">
        <v>332910359</v>
      </c>
      <c r="E368" s="7" t="s">
        <v>715</v>
      </c>
      <c r="F368" s="7" t="s">
        <v>732</v>
      </c>
      <c r="I368" t="s">
        <v>38</v>
      </c>
      <c r="J368">
        <v>130</v>
      </c>
      <c r="K368">
        <v>8</v>
      </c>
      <c r="L368">
        <v>8</v>
      </c>
      <c r="M368">
        <v>17.41571896</v>
      </c>
      <c r="N368">
        <v>81030.994829999996</v>
      </c>
      <c r="O368">
        <v>1</v>
      </c>
      <c r="P368" s="7">
        <v>43.688740000000003</v>
      </c>
      <c r="Q368" s="7">
        <v>-84.963909999999998</v>
      </c>
      <c r="R368" s="21">
        <v>0</v>
      </c>
      <c r="S368" s="21">
        <v>45331.153160000002</v>
      </c>
      <c r="T368" s="21">
        <v>31.367782049999999</v>
      </c>
      <c r="U368" s="21">
        <v>81013.579110000006</v>
      </c>
      <c r="V368" s="7">
        <v>81.013579109999995</v>
      </c>
      <c r="W368">
        <v>35713.793729999998</v>
      </c>
      <c r="X368" s="7">
        <v>35.713793729999999</v>
      </c>
      <c r="Y368">
        <v>1535</v>
      </c>
      <c r="Z368">
        <v>198556.1427</v>
      </c>
      <c r="AA368">
        <v>295084.21980000002</v>
      </c>
      <c r="AB368">
        <v>210.48372649999999</v>
      </c>
      <c r="AC368" t="s">
        <v>39</v>
      </c>
      <c r="AD368">
        <v>49639.035680000001</v>
      </c>
      <c r="AE368">
        <v>73771.054950000005</v>
      </c>
      <c r="AF368" s="20" t="s">
        <v>40</v>
      </c>
      <c r="AG368">
        <f t="shared" si="12"/>
        <v>1</v>
      </c>
    </row>
    <row r="369" spans="1:34" x14ac:dyDescent="0.3">
      <c r="A369" s="7" t="s">
        <v>236</v>
      </c>
      <c r="B369" s="7" t="s">
        <v>312</v>
      </c>
      <c r="C369" s="8">
        <v>344010001</v>
      </c>
      <c r="E369" s="7" t="s">
        <v>733</v>
      </c>
      <c r="F369" s="7" t="s">
        <v>734</v>
      </c>
      <c r="I369" t="s">
        <v>38</v>
      </c>
      <c r="J369">
        <v>131</v>
      </c>
      <c r="K369">
        <v>8</v>
      </c>
      <c r="L369">
        <v>31</v>
      </c>
      <c r="M369">
        <v>190.4386154</v>
      </c>
      <c r="N369">
        <v>30253.813470000001</v>
      </c>
      <c r="O369">
        <v>0</v>
      </c>
      <c r="P369" s="7">
        <v>43.497984000000002</v>
      </c>
      <c r="Q369" s="7">
        <v>-82.570707999999996</v>
      </c>
      <c r="R369" s="21">
        <v>0</v>
      </c>
      <c r="S369" s="21">
        <v>0</v>
      </c>
      <c r="T369" s="21">
        <v>0</v>
      </c>
      <c r="U369" s="21">
        <v>30063.37485</v>
      </c>
      <c r="V369" s="7">
        <v>30.063374849999999</v>
      </c>
      <c r="W369">
        <v>30063.37485</v>
      </c>
      <c r="X369" s="7">
        <v>30.063374849999999</v>
      </c>
      <c r="Y369">
        <v>1686</v>
      </c>
      <c r="Z369">
        <v>62719.954109999999</v>
      </c>
      <c r="AA369">
        <v>62719.954109999999</v>
      </c>
      <c r="AB369">
        <v>217.19078379999999</v>
      </c>
      <c r="AC369" t="s">
        <v>61</v>
      </c>
      <c r="AD369">
        <v>15679.988530000001</v>
      </c>
      <c r="AE369">
        <v>15679.988530000001</v>
      </c>
      <c r="AF369" s="17" t="s">
        <v>62</v>
      </c>
      <c r="AG369">
        <f t="shared" si="12"/>
        <v>0</v>
      </c>
    </row>
    <row r="370" spans="1:34" x14ac:dyDescent="0.3">
      <c r="A370" s="7" t="s">
        <v>236</v>
      </c>
      <c r="B370" s="7" t="s">
        <v>312</v>
      </c>
      <c r="C370" s="8">
        <v>348510001</v>
      </c>
      <c r="E370" s="7" t="s">
        <v>735</v>
      </c>
      <c r="F370" s="7" t="s">
        <v>736</v>
      </c>
      <c r="I370" t="s">
        <v>38</v>
      </c>
      <c r="J370">
        <v>132</v>
      </c>
      <c r="K370">
        <v>8</v>
      </c>
      <c r="L370">
        <v>19</v>
      </c>
      <c r="M370">
        <v>2098.8878490000002</v>
      </c>
      <c r="N370">
        <v>3931.8895630000002</v>
      </c>
      <c r="O370">
        <v>0</v>
      </c>
      <c r="P370" s="7">
        <v>43.279798999999997</v>
      </c>
      <c r="Q370" s="7">
        <v>-82.551399000000004</v>
      </c>
      <c r="R370" s="21">
        <v>0</v>
      </c>
      <c r="S370" s="21">
        <v>0</v>
      </c>
      <c r="T370" s="21">
        <v>0</v>
      </c>
      <c r="U370" s="21">
        <v>1833.001714</v>
      </c>
      <c r="V370" s="7">
        <v>1.8330017139999999</v>
      </c>
      <c r="W370">
        <v>1833.001714</v>
      </c>
      <c r="X370" s="7">
        <v>1.8330017139999999</v>
      </c>
      <c r="Y370">
        <v>1723</v>
      </c>
      <c r="Z370">
        <v>17267.869409999999</v>
      </c>
      <c r="AA370">
        <v>17267.869409999999</v>
      </c>
      <c r="AB370">
        <v>201.25078389999999</v>
      </c>
      <c r="AC370" t="s">
        <v>61</v>
      </c>
      <c r="AD370">
        <v>4316.967353</v>
      </c>
      <c r="AE370">
        <v>4316.967353</v>
      </c>
      <c r="AF370" s="16" t="s">
        <v>62</v>
      </c>
      <c r="AG370">
        <f t="shared" si="12"/>
        <v>0</v>
      </c>
    </row>
    <row r="371" spans="1:34" x14ac:dyDescent="0.3">
      <c r="A371" s="7" t="s">
        <v>236</v>
      </c>
      <c r="B371" s="7" t="s">
        <v>237</v>
      </c>
      <c r="C371" s="8">
        <v>400110052</v>
      </c>
      <c r="E371" s="7" t="s">
        <v>737</v>
      </c>
      <c r="F371" s="7" t="s">
        <v>738</v>
      </c>
      <c r="G371" t="s">
        <v>739</v>
      </c>
      <c r="I371" t="s">
        <v>38</v>
      </c>
      <c r="J371">
        <v>281</v>
      </c>
      <c r="K371">
        <v>12</v>
      </c>
      <c r="L371">
        <v>14</v>
      </c>
      <c r="M371">
        <v>1211.516496</v>
      </c>
      <c r="N371">
        <v>463353.91690000001</v>
      </c>
      <c r="O371">
        <v>2</v>
      </c>
      <c r="P371" s="7">
        <v>42.893889000000001</v>
      </c>
      <c r="Q371" s="7">
        <v>-78.667777999999998</v>
      </c>
      <c r="R371" s="21">
        <v>0</v>
      </c>
      <c r="S371" s="21">
        <v>453900.36410000001</v>
      </c>
      <c r="T371" s="21">
        <v>253.998167</v>
      </c>
      <c r="U371" s="21">
        <v>462142.40039999998</v>
      </c>
      <c r="V371" s="7">
        <v>462.14240039999999</v>
      </c>
      <c r="W371">
        <v>8496.0344710000008</v>
      </c>
      <c r="X371" s="7">
        <v>8.4960344709999998</v>
      </c>
      <c r="Y371">
        <v>2162</v>
      </c>
      <c r="Z371">
        <v>65824.720830000006</v>
      </c>
      <c r="AA371">
        <v>454861.53850000002</v>
      </c>
      <c r="AB371">
        <v>144.03846150000001</v>
      </c>
      <c r="AC371" t="s">
        <v>39</v>
      </c>
      <c r="AD371">
        <v>16456.180209999999</v>
      </c>
      <c r="AE371">
        <v>113715.3846</v>
      </c>
      <c r="AF371" s="17" t="s">
        <v>40</v>
      </c>
      <c r="AG371">
        <f t="shared" si="12"/>
        <v>1</v>
      </c>
      <c r="AH371" t="s">
        <v>740</v>
      </c>
    </row>
    <row r="372" spans="1:34" x14ac:dyDescent="0.3">
      <c r="A372" s="7" t="s">
        <v>236</v>
      </c>
      <c r="B372" s="7" t="s">
        <v>237</v>
      </c>
      <c r="C372" s="8">
        <v>400110124</v>
      </c>
      <c r="E372" s="7" t="s">
        <v>737</v>
      </c>
      <c r="F372" s="7" t="s">
        <v>741</v>
      </c>
      <c r="I372" t="s">
        <v>38</v>
      </c>
      <c r="J372">
        <v>282</v>
      </c>
      <c r="K372">
        <v>12</v>
      </c>
      <c r="L372">
        <v>0</v>
      </c>
      <c r="M372">
        <v>500.50898050000001</v>
      </c>
      <c r="N372">
        <v>477134.97859999997</v>
      </c>
      <c r="O372">
        <v>5</v>
      </c>
      <c r="P372" s="7">
        <v>42.8536</v>
      </c>
      <c r="Q372" s="7">
        <v>-78.632580000000004</v>
      </c>
      <c r="R372" s="21">
        <v>0</v>
      </c>
      <c r="S372" s="21">
        <v>430795.98</v>
      </c>
      <c r="T372" s="21">
        <v>4664.6925940000001</v>
      </c>
      <c r="U372" s="21">
        <v>476634.46960000001</v>
      </c>
      <c r="V372" s="7">
        <v>476.63446959999999</v>
      </c>
      <c r="W372">
        <v>50503.182200000003</v>
      </c>
      <c r="X372" s="7">
        <v>50.503182199999998</v>
      </c>
      <c r="Y372">
        <v>2162</v>
      </c>
      <c r="Z372">
        <v>155891.4909</v>
      </c>
      <c r="AA372">
        <v>461705.93239999999</v>
      </c>
      <c r="AB372">
        <v>144.03846150000001</v>
      </c>
      <c r="AC372" t="s">
        <v>39</v>
      </c>
      <c r="AD372">
        <v>38972.872730000003</v>
      </c>
      <c r="AE372">
        <v>115426.4831</v>
      </c>
      <c r="AF372" s="16" t="s">
        <v>40</v>
      </c>
      <c r="AG372">
        <f t="shared" si="12"/>
        <v>1</v>
      </c>
      <c r="AH372" t="s">
        <v>742</v>
      </c>
    </row>
    <row r="373" spans="1:34" x14ac:dyDescent="0.3">
      <c r="A373" s="7" t="s">
        <v>236</v>
      </c>
      <c r="B373" s="7" t="s">
        <v>237</v>
      </c>
      <c r="C373" s="8">
        <v>400210002</v>
      </c>
      <c r="E373" s="7" t="s">
        <v>743</v>
      </c>
      <c r="F373" s="7" t="s">
        <v>744</v>
      </c>
      <c r="I373" t="s">
        <v>38</v>
      </c>
      <c r="J373">
        <v>279</v>
      </c>
      <c r="K373">
        <v>12</v>
      </c>
      <c r="L373">
        <v>1</v>
      </c>
      <c r="M373">
        <v>0</v>
      </c>
      <c r="N373">
        <v>15485.28672</v>
      </c>
      <c r="O373">
        <v>1</v>
      </c>
      <c r="P373" s="7">
        <v>42.768430000000002</v>
      </c>
      <c r="Q373" s="7">
        <v>-78.732240000000004</v>
      </c>
      <c r="R373" s="21">
        <v>0</v>
      </c>
      <c r="S373" s="21">
        <v>9859.5437349999993</v>
      </c>
      <c r="T373" s="21">
        <v>1069.765744</v>
      </c>
      <c r="U373" s="21">
        <v>15485.28672</v>
      </c>
      <c r="V373" s="7">
        <v>15.48528672</v>
      </c>
      <c r="W373">
        <v>6695.5087290000001</v>
      </c>
      <c r="X373" s="7">
        <v>6.6955087290000002</v>
      </c>
      <c r="Y373">
        <v>2160</v>
      </c>
      <c r="Z373">
        <v>40703.132559999998</v>
      </c>
      <c r="AA373">
        <v>61060.487249999998</v>
      </c>
      <c r="AB373">
        <v>178.83995899999999</v>
      </c>
      <c r="AC373" t="s">
        <v>61</v>
      </c>
      <c r="AD373">
        <v>10175.78314</v>
      </c>
      <c r="AE373">
        <v>15265.121810000001</v>
      </c>
      <c r="AF373" s="17" t="s">
        <v>62</v>
      </c>
      <c r="AG373">
        <f t="shared" si="12"/>
        <v>0</v>
      </c>
    </row>
    <row r="374" spans="1:34" x14ac:dyDescent="0.3">
      <c r="A374" s="7" t="s">
        <v>236</v>
      </c>
      <c r="B374" s="7" t="s">
        <v>237</v>
      </c>
      <c r="C374" s="8">
        <v>400210010</v>
      </c>
      <c r="E374" s="7" t="s">
        <v>743</v>
      </c>
      <c r="F374" s="7" t="s">
        <v>745</v>
      </c>
      <c r="I374" t="s">
        <v>38</v>
      </c>
      <c r="J374">
        <v>280</v>
      </c>
      <c r="K374">
        <v>12</v>
      </c>
      <c r="L374">
        <v>0</v>
      </c>
      <c r="M374">
        <v>1620.134243</v>
      </c>
      <c r="N374">
        <v>11226.95326</v>
      </c>
      <c r="O374">
        <v>0</v>
      </c>
      <c r="P374" s="7">
        <v>42.769170000000003</v>
      </c>
      <c r="Q374" s="7">
        <v>-78.712540000000004</v>
      </c>
      <c r="R374" s="21">
        <v>0</v>
      </c>
      <c r="S374" s="21">
        <v>0</v>
      </c>
      <c r="T374" s="21">
        <v>0</v>
      </c>
      <c r="U374" s="21">
        <v>9606.8190169999998</v>
      </c>
      <c r="V374" s="7">
        <v>9.6068190169999994</v>
      </c>
      <c r="W374">
        <v>9606.8190169999998</v>
      </c>
      <c r="X374" s="7">
        <v>9.6068190169999994</v>
      </c>
      <c r="Y374">
        <v>2160</v>
      </c>
      <c r="Z374">
        <v>48469.671520000004</v>
      </c>
      <c r="AA374">
        <v>48469.671520000004</v>
      </c>
      <c r="AB374">
        <v>178.83995899999999</v>
      </c>
      <c r="AC374" t="s">
        <v>61</v>
      </c>
      <c r="AD374">
        <v>12117.417880000001</v>
      </c>
      <c r="AE374">
        <v>12117.417880000001</v>
      </c>
      <c r="AF374" s="17" t="s">
        <v>62</v>
      </c>
      <c r="AG374">
        <f t="shared" si="12"/>
        <v>0</v>
      </c>
    </row>
    <row r="375" spans="1:34" x14ac:dyDescent="0.3">
      <c r="A375" s="7" t="s">
        <v>236</v>
      </c>
      <c r="B375" s="7" t="s">
        <v>237</v>
      </c>
      <c r="C375" s="8">
        <v>401310001</v>
      </c>
      <c r="E375" s="7" t="s">
        <v>746</v>
      </c>
      <c r="F375" s="7" t="s">
        <v>747</v>
      </c>
      <c r="I375" t="s">
        <v>38</v>
      </c>
      <c r="J375">
        <v>277</v>
      </c>
      <c r="K375">
        <v>12</v>
      </c>
      <c r="L375">
        <v>11</v>
      </c>
      <c r="M375">
        <v>0</v>
      </c>
      <c r="N375">
        <v>275.39014350000002</v>
      </c>
      <c r="O375">
        <v>0</v>
      </c>
      <c r="P375" s="7">
        <v>42.679549999999999</v>
      </c>
      <c r="Q375" s="7">
        <v>-78.877030000000005</v>
      </c>
      <c r="R375" s="21">
        <v>0</v>
      </c>
      <c r="S375" s="21">
        <v>0</v>
      </c>
      <c r="T375" s="21">
        <v>0</v>
      </c>
      <c r="U375" s="21">
        <v>275.39014350000002</v>
      </c>
      <c r="V375" s="7">
        <v>0.275390144</v>
      </c>
      <c r="W375">
        <v>275.39014350000002</v>
      </c>
      <c r="X375" s="7">
        <v>0.275390144</v>
      </c>
      <c r="Y375">
        <v>2146</v>
      </c>
      <c r="Z375">
        <v>10257.93283</v>
      </c>
      <c r="AA375">
        <v>10257.93283</v>
      </c>
      <c r="AB375">
        <v>142.89230710000001</v>
      </c>
      <c r="AC375" t="s">
        <v>61</v>
      </c>
      <c r="AD375">
        <v>2564.4832080000001</v>
      </c>
      <c r="AE375">
        <v>2564.4832080000001</v>
      </c>
      <c r="AF375" s="16" t="s">
        <v>62</v>
      </c>
      <c r="AG375">
        <f t="shared" si="12"/>
        <v>0</v>
      </c>
      <c r="AH375" t="s">
        <v>748</v>
      </c>
    </row>
    <row r="376" spans="1:34" x14ac:dyDescent="0.3">
      <c r="A376" s="7" t="s">
        <v>236</v>
      </c>
      <c r="B376" s="7" t="s">
        <v>237</v>
      </c>
      <c r="C376" s="8">
        <v>401310019</v>
      </c>
      <c r="E376" s="7" t="s">
        <v>746</v>
      </c>
      <c r="F376" s="7" t="s">
        <v>749</v>
      </c>
      <c r="I376" t="s">
        <v>38</v>
      </c>
      <c r="J376">
        <v>278</v>
      </c>
      <c r="K376">
        <v>12</v>
      </c>
      <c r="L376">
        <v>27</v>
      </c>
      <c r="M376">
        <v>1186.4619270000001</v>
      </c>
      <c r="N376">
        <v>133929.87160000001</v>
      </c>
      <c r="O376">
        <v>3</v>
      </c>
      <c r="P376" s="7">
        <v>42.658000000000001</v>
      </c>
      <c r="Q376" s="7">
        <v>-78.86</v>
      </c>
      <c r="R376" s="21">
        <v>0</v>
      </c>
      <c r="S376" s="21">
        <v>71954.392510000005</v>
      </c>
      <c r="T376" s="21">
        <v>1330.0176260000001</v>
      </c>
      <c r="U376" s="21">
        <v>132743.40969999999</v>
      </c>
      <c r="V376" s="7">
        <v>132.7434097</v>
      </c>
      <c r="W376">
        <v>62119.034789999998</v>
      </c>
      <c r="X376" s="7">
        <v>62.119034790000001</v>
      </c>
      <c r="Y376">
        <v>2146</v>
      </c>
      <c r="Z376">
        <v>141039.13920000001</v>
      </c>
      <c r="AA376">
        <v>203637.7274</v>
      </c>
      <c r="AB376">
        <v>142.89230710000001</v>
      </c>
      <c r="AC376" t="s">
        <v>61</v>
      </c>
      <c r="AD376">
        <v>35259.784800000001</v>
      </c>
      <c r="AE376">
        <v>50909.431850000001</v>
      </c>
      <c r="AF376" s="20" t="s">
        <v>62</v>
      </c>
      <c r="AG376">
        <f t="shared" si="12"/>
        <v>0</v>
      </c>
      <c r="AH376" t="s">
        <v>750</v>
      </c>
    </row>
    <row r="377" spans="1:34" x14ac:dyDescent="0.3">
      <c r="A377" s="7" t="s">
        <v>236</v>
      </c>
      <c r="B377" s="7" t="s">
        <v>237</v>
      </c>
      <c r="C377" s="8">
        <v>402310079</v>
      </c>
      <c r="E377" s="7" t="s">
        <v>751</v>
      </c>
      <c r="F377" s="7" t="s">
        <v>752</v>
      </c>
      <c r="I377" t="s">
        <v>38</v>
      </c>
      <c r="J377">
        <v>275</v>
      </c>
      <c r="K377">
        <v>12</v>
      </c>
      <c r="L377">
        <v>36</v>
      </c>
      <c r="M377">
        <v>321.32322090000002</v>
      </c>
      <c r="N377">
        <v>23621.477579999999</v>
      </c>
      <c r="O377">
        <v>0</v>
      </c>
      <c r="P377" s="7">
        <v>42.44211</v>
      </c>
      <c r="Q377" s="7">
        <v>-78.92183</v>
      </c>
      <c r="R377" s="21">
        <v>0</v>
      </c>
      <c r="S377" s="21">
        <v>0</v>
      </c>
      <c r="T377" s="21">
        <v>0</v>
      </c>
      <c r="U377" s="21">
        <v>23300.15436</v>
      </c>
      <c r="V377" s="7">
        <v>23.300154360000001</v>
      </c>
      <c r="W377">
        <v>23300.15436</v>
      </c>
      <c r="X377" s="7">
        <v>23.300154360000001</v>
      </c>
      <c r="Y377">
        <v>2132</v>
      </c>
      <c r="Z377">
        <v>110135.6102</v>
      </c>
      <c r="AA377">
        <v>110135.6102</v>
      </c>
      <c r="AB377">
        <v>128.18035560000001</v>
      </c>
      <c r="AC377" t="s">
        <v>39</v>
      </c>
      <c r="AD377">
        <v>27533.902549999999</v>
      </c>
      <c r="AE377">
        <v>27533.902549999999</v>
      </c>
      <c r="AF377" s="17" t="s">
        <v>40</v>
      </c>
      <c r="AG377">
        <f t="shared" ref="AG377:AG440" si="13">IF(AF377="YES",1,0)</f>
        <v>1</v>
      </c>
    </row>
    <row r="378" spans="1:34" x14ac:dyDescent="0.3">
      <c r="A378" s="7" t="s">
        <v>236</v>
      </c>
      <c r="B378" s="7" t="s">
        <v>237</v>
      </c>
      <c r="C378" s="8">
        <v>402310098</v>
      </c>
      <c r="E378" s="7" t="s">
        <v>751</v>
      </c>
      <c r="F378" s="7" t="s">
        <v>753</v>
      </c>
      <c r="I378" t="s">
        <v>38</v>
      </c>
      <c r="J378">
        <v>276</v>
      </c>
      <c r="K378">
        <v>12</v>
      </c>
      <c r="L378">
        <v>10</v>
      </c>
      <c r="M378">
        <v>661.93540080000002</v>
      </c>
      <c r="N378">
        <v>989603.67070000002</v>
      </c>
      <c r="O378">
        <v>28</v>
      </c>
      <c r="P378" s="7">
        <v>42.48115</v>
      </c>
      <c r="Q378" s="7">
        <v>-78.70026</v>
      </c>
      <c r="R378" s="21">
        <v>0</v>
      </c>
      <c r="S378" s="21">
        <v>202858.52059999999</v>
      </c>
      <c r="T378" s="21">
        <v>14994.043830000001</v>
      </c>
      <c r="U378" s="21">
        <v>988941.73529999994</v>
      </c>
      <c r="V378" s="7">
        <v>988.9417353</v>
      </c>
      <c r="W378">
        <v>801077.2585</v>
      </c>
      <c r="X378" s="7">
        <v>801.07725849999997</v>
      </c>
      <c r="Y378">
        <v>2132</v>
      </c>
      <c r="Z378">
        <v>609598.16630000004</v>
      </c>
      <c r="AA378">
        <v>674994.78159999999</v>
      </c>
      <c r="AB378">
        <v>128.18035560000001</v>
      </c>
      <c r="AC378" t="s">
        <v>39</v>
      </c>
      <c r="AD378">
        <v>152399.5416</v>
      </c>
      <c r="AE378">
        <v>168748.6954</v>
      </c>
      <c r="AF378" s="17" t="s">
        <v>40</v>
      </c>
      <c r="AG378">
        <f t="shared" si="13"/>
        <v>1</v>
      </c>
    </row>
    <row r="379" spans="1:34" x14ac:dyDescent="0.3">
      <c r="A379" s="7" t="s">
        <v>236</v>
      </c>
      <c r="B379" s="7" t="s">
        <v>754</v>
      </c>
      <c r="C379" s="8">
        <v>405010001</v>
      </c>
      <c r="E379" s="7" t="s">
        <v>755</v>
      </c>
      <c r="F379" s="7" t="s">
        <v>756</v>
      </c>
      <c r="I379" t="s">
        <v>38</v>
      </c>
      <c r="J379">
        <v>274</v>
      </c>
      <c r="K379">
        <v>12</v>
      </c>
      <c r="L379">
        <v>0</v>
      </c>
      <c r="M379">
        <v>583.96456139999998</v>
      </c>
      <c r="N379">
        <v>10505.90091</v>
      </c>
      <c r="O379">
        <v>1</v>
      </c>
      <c r="P379" s="7">
        <v>42.369590000000002</v>
      </c>
      <c r="Q379" s="7">
        <v>-79.427949999999996</v>
      </c>
      <c r="R379" s="21">
        <v>0</v>
      </c>
      <c r="S379" s="21">
        <v>1765.8479239999999</v>
      </c>
      <c r="T379" s="21">
        <v>765.57090740000001</v>
      </c>
      <c r="U379" s="21">
        <v>9921.9363489999996</v>
      </c>
      <c r="V379" s="7">
        <v>9.9219363489999992</v>
      </c>
      <c r="W379">
        <v>8921.6593319999993</v>
      </c>
      <c r="X379" s="7">
        <v>8.9216593320000008</v>
      </c>
      <c r="Y379">
        <v>2106</v>
      </c>
      <c r="Z379">
        <v>36116.262609999998</v>
      </c>
      <c r="AA379">
        <v>38021.211009999999</v>
      </c>
      <c r="AB379">
        <v>117.2330639</v>
      </c>
      <c r="AC379" t="s">
        <v>61</v>
      </c>
      <c r="AD379">
        <v>9029.0656529999997</v>
      </c>
      <c r="AE379">
        <v>9505.3027529999999</v>
      </c>
      <c r="AF379" s="17" t="s">
        <v>62</v>
      </c>
      <c r="AG379">
        <f t="shared" si="13"/>
        <v>0</v>
      </c>
    </row>
    <row r="380" spans="1:34" x14ac:dyDescent="0.3">
      <c r="A380" s="7" t="s">
        <v>236</v>
      </c>
      <c r="B380" s="7" t="s">
        <v>754</v>
      </c>
      <c r="C380" s="8">
        <v>411410002</v>
      </c>
      <c r="E380" s="7" t="s">
        <v>757</v>
      </c>
      <c r="F380" s="7" t="s">
        <v>758</v>
      </c>
      <c r="I380" t="s">
        <v>38</v>
      </c>
      <c r="J380">
        <v>273</v>
      </c>
      <c r="K380">
        <v>12</v>
      </c>
      <c r="L380">
        <v>32</v>
      </c>
      <c r="M380">
        <v>694.88451529999998</v>
      </c>
      <c r="N380">
        <v>10140.53154</v>
      </c>
      <c r="O380">
        <v>0</v>
      </c>
      <c r="P380" s="7">
        <v>42.172400000000003</v>
      </c>
      <c r="Q380" s="7">
        <v>-79.813590000000005</v>
      </c>
      <c r="R380" s="21">
        <v>0</v>
      </c>
      <c r="S380" s="21">
        <v>0</v>
      </c>
      <c r="T380" s="21">
        <v>0</v>
      </c>
      <c r="U380" s="21">
        <v>9445.6470250000002</v>
      </c>
      <c r="V380" s="7">
        <v>9.4456470249999995</v>
      </c>
      <c r="W380">
        <v>9445.6470250000002</v>
      </c>
      <c r="X380" s="7">
        <v>9.4456470249999995</v>
      </c>
      <c r="Y380">
        <v>2072</v>
      </c>
      <c r="Z380">
        <v>43809.519200000002</v>
      </c>
      <c r="AA380">
        <v>43809.519200000002</v>
      </c>
      <c r="AB380">
        <v>169.6560915</v>
      </c>
      <c r="AC380" t="s">
        <v>61</v>
      </c>
      <c r="AD380">
        <v>10952.379800000001</v>
      </c>
      <c r="AE380">
        <v>10952.379800000001</v>
      </c>
      <c r="AF380" s="17" t="s">
        <v>62</v>
      </c>
      <c r="AG380">
        <f t="shared" si="13"/>
        <v>0</v>
      </c>
    </row>
    <row r="381" spans="1:34" x14ac:dyDescent="0.3">
      <c r="A381" s="7" t="s">
        <v>236</v>
      </c>
      <c r="B381" s="7" t="s">
        <v>754</v>
      </c>
      <c r="C381" s="8">
        <v>412110001</v>
      </c>
      <c r="E381" s="7" t="s">
        <v>759</v>
      </c>
      <c r="F381" s="7" t="s">
        <v>760</v>
      </c>
      <c r="I381" t="s">
        <v>38</v>
      </c>
      <c r="J381">
        <v>272</v>
      </c>
      <c r="K381">
        <v>12</v>
      </c>
      <c r="L381">
        <v>5</v>
      </c>
      <c r="M381">
        <v>719.3066761</v>
      </c>
      <c r="N381">
        <v>46480.338259999997</v>
      </c>
      <c r="O381">
        <v>0</v>
      </c>
      <c r="P381" s="7">
        <v>42.156149999999997</v>
      </c>
      <c r="Q381" s="7">
        <v>-80.024330000000006</v>
      </c>
      <c r="R381" s="21">
        <v>0</v>
      </c>
      <c r="S381" s="21">
        <v>0</v>
      </c>
      <c r="T381" s="21">
        <v>0</v>
      </c>
      <c r="U381" s="21">
        <v>45761.031580000003</v>
      </c>
      <c r="V381" s="7">
        <v>45.761031580000001</v>
      </c>
      <c r="W381">
        <v>45761.031580000003</v>
      </c>
      <c r="X381" s="7">
        <v>45.761031580000001</v>
      </c>
      <c r="Y381">
        <v>2060</v>
      </c>
      <c r="Z381">
        <v>86291.208490000005</v>
      </c>
      <c r="AA381">
        <v>86291.208490000005</v>
      </c>
      <c r="AB381">
        <v>156.9231212</v>
      </c>
      <c r="AC381" t="s">
        <v>61</v>
      </c>
      <c r="AD381">
        <v>21572.80212</v>
      </c>
      <c r="AE381">
        <v>21572.80212</v>
      </c>
      <c r="AF381" s="17" t="s">
        <v>62</v>
      </c>
      <c r="AG381">
        <f t="shared" si="13"/>
        <v>0</v>
      </c>
    </row>
    <row r="382" spans="1:34" x14ac:dyDescent="0.3">
      <c r="A382" s="7" t="s">
        <v>236</v>
      </c>
      <c r="B382" s="7" t="s">
        <v>754</v>
      </c>
      <c r="C382" s="8">
        <v>415310006</v>
      </c>
      <c r="E382" s="7" t="s">
        <v>761</v>
      </c>
      <c r="F382" s="7" t="s">
        <v>762</v>
      </c>
      <c r="I382" t="s">
        <v>38</v>
      </c>
      <c r="J382">
        <v>271</v>
      </c>
      <c r="K382">
        <v>12</v>
      </c>
      <c r="L382">
        <v>23</v>
      </c>
      <c r="M382">
        <v>923.41926090000004</v>
      </c>
      <c r="N382">
        <v>76819.052800000005</v>
      </c>
      <c r="O382">
        <v>0</v>
      </c>
      <c r="P382" s="7">
        <v>41.898159999999997</v>
      </c>
      <c r="Q382" s="7">
        <v>-80.361980000000003</v>
      </c>
      <c r="R382" s="21">
        <v>0</v>
      </c>
      <c r="S382" s="21">
        <v>0</v>
      </c>
      <c r="T382" s="21">
        <v>0</v>
      </c>
      <c r="U382" s="21">
        <v>75895.633539999995</v>
      </c>
      <c r="V382" s="7">
        <v>75.895633540000006</v>
      </c>
      <c r="W382">
        <v>75895.633539999995</v>
      </c>
      <c r="X382" s="7">
        <v>75.895633540000006</v>
      </c>
      <c r="Y382">
        <v>2026</v>
      </c>
      <c r="Z382">
        <v>156091.11720000001</v>
      </c>
      <c r="AA382">
        <v>156091.11720000001</v>
      </c>
      <c r="AB382">
        <v>62.249266859999999</v>
      </c>
      <c r="AC382" t="s">
        <v>39</v>
      </c>
      <c r="AD382">
        <v>39022.779300000002</v>
      </c>
      <c r="AE382">
        <v>39022.779300000002</v>
      </c>
      <c r="AF382" s="17" t="s">
        <v>40</v>
      </c>
      <c r="AG382">
        <f t="shared" si="13"/>
        <v>1</v>
      </c>
    </row>
    <row r="383" spans="1:34" x14ac:dyDescent="0.3">
      <c r="A383" s="7" t="s">
        <v>236</v>
      </c>
      <c r="B383" s="7" t="s">
        <v>763</v>
      </c>
      <c r="C383" s="8">
        <v>416510001</v>
      </c>
      <c r="E383" s="7" t="s">
        <v>764</v>
      </c>
      <c r="F383" s="7" t="s">
        <v>765</v>
      </c>
      <c r="I383" t="s">
        <v>38</v>
      </c>
      <c r="J383">
        <v>270</v>
      </c>
      <c r="K383">
        <v>12</v>
      </c>
      <c r="L383">
        <v>19</v>
      </c>
      <c r="M383">
        <v>1580.8573510000001</v>
      </c>
      <c r="N383">
        <v>4895.861226</v>
      </c>
      <c r="O383">
        <v>0</v>
      </c>
      <c r="P383" s="7">
        <v>41.905000000000001</v>
      </c>
      <c r="Q383" s="7">
        <v>-80.693332999999996</v>
      </c>
      <c r="R383" s="21">
        <v>0</v>
      </c>
      <c r="S383" s="21">
        <v>0</v>
      </c>
      <c r="T383" s="21">
        <v>0</v>
      </c>
      <c r="U383" s="21">
        <v>3315.0038749999999</v>
      </c>
      <c r="V383" s="7">
        <v>3.3150038749999999</v>
      </c>
      <c r="W383">
        <v>3315.0038749999999</v>
      </c>
      <c r="X383" s="7">
        <v>3.3150038749999999</v>
      </c>
      <c r="Y383">
        <v>2020</v>
      </c>
      <c r="Z383">
        <v>23230.14272</v>
      </c>
      <c r="AA383">
        <v>23230.14272</v>
      </c>
      <c r="AB383">
        <v>135.60218810000001</v>
      </c>
      <c r="AC383" t="s">
        <v>61</v>
      </c>
      <c r="AD383">
        <v>5807.53568</v>
      </c>
      <c r="AE383">
        <v>5807.53568</v>
      </c>
      <c r="AF383" s="17" t="s">
        <v>62</v>
      </c>
      <c r="AG383">
        <f t="shared" si="13"/>
        <v>0</v>
      </c>
    </row>
    <row r="384" spans="1:34" x14ac:dyDescent="0.3">
      <c r="A384" s="7" t="s">
        <v>236</v>
      </c>
      <c r="B384" s="7" t="s">
        <v>763</v>
      </c>
      <c r="C384" s="8">
        <v>416610001</v>
      </c>
      <c r="E384" s="7" t="s">
        <v>766</v>
      </c>
      <c r="F384" s="7" t="s">
        <v>767</v>
      </c>
      <c r="I384" t="s">
        <v>38</v>
      </c>
      <c r="J384">
        <v>268</v>
      </c>
      <c r="K384">
        <v>11</v>
      </c>
      <c r="L384">
        <v>7</v>
      </c>
      <c r="M384">
        <v>0</v>
      </c>
      <c r="N384">
        <v>10486.104240000001</v>
      </c>
      <c r="O384">
        <v>1</v>
      </c>
      <c r="P384" s="7">
        <v>41.876809999999999</v>
      </c>
      <c r="Q384" s="7">
        <v>-80.710279999999997</v>
      </c>
      <c r="R384" s="21">
        <v>1</v>
      </c>
      <c r="S384" s="21">
        <v>172.37977810000001</v>
      </c>
      <c r="T384" s="21">
        <v>87.726651739999994</v>
      </c>
      <c r="U384" s="21">
        <v>10486.104240000001</v>
      </c>
      <c r="V384" s="7">
        <v>10.48610424</v>
      </c>
      <c r="W384">
        <v>10401.45111</v>
      </c>
      <c r="X384" s="7">
        <v>10.40145111</v>
      </c>
      <c r="Y384">
        <v>2018</v>
      </c>
      <c r="Z384">
        <v>61238.446779999998</v>
      </c>
      <c r="AA384">
        <v>61479.015800000001</v>
      </c>
      <c r="AB384">
        <v>152.25442290000001</v>
      </c>
      <c r="AC384" t="s">
        <v>61</v>
      </c>
      <c r="AD384">
        <v>15309.611699999999</v>
      </c>
      <c r="AE384">
        <v>15369.75395</v>
      </c>
      <c r="AF384" s="17" t="s">
        <v>40</v>
      </c>
      <c r="AG384">
        <f t="shared" si="13"/>
        <v>1</v>
      </c>
    </row>
    <row r="385" spans="1:33" x14ac:dyDescent="0.3">
      <c r="A385" s="7" t="s">
        <v>236</v>
      </c>
      <c r="B385" s="7" t="s">
        <v>763</v>
      </c>
      <c r="C385" s="8">
        <v>416610022</v>
      </c>
      <c r="E385" s="7" t="s">
        <v>766</v>
      </c>
      <c r="F385" s="7" t="s">
        <v>768</v>
      </c>
      <c r="I385" t="s">
        <v>38</v>
      </c>
      <c r="J385">
        <v>269</v>
      </c>
      <c r="K385">
        <v>11</v>
      </c>
      <c r="L385">
        <v>6</v>
      </c>
      <c r="M385">
        <v>1794.9952430000001</v>
      </c>
      <c r="N385">
        <v>497907.89799999999</v>
      </c>
      <c r="O385">
        <v>9</v>
      </c>
      <c r="P385" s="7">
        <v>41.874088999999998</v>
      </c>
      <c r="Q385" s="7">
        <v>-80.714506999999998</v>
      </c>
      <c r="R385" s="21">
        <v>0</v>
      </c>
      <c r="S385" s="21">
        <v>44206.93619</v>
      </c>
      <c r="T385" s="21">
        <v>502.61779840000003</v>
      </c>
      <c r="U385" s="21">
        <v>496112.90279999998</v>
      </c>
      <c r="V385" s="7">
        <v>496.11290279999997</v>
      </c>
      <c r="W385">
        <v>452408.58439999999</v>
      </c>
      <c r="X385" s="7">
        <v>452.4085844</v>
      </c>
      <c r="Y385">
        <v>2018</v>
      </c>
      <c r="Z385">
        <v>379783.53409999999</v>
      </c>
      <c r="AA385">
        <v>397107.56920000003</v>
      </c>
      <c r="AB385">
        <v>152.25442290000001</v>
      </c>
      <c r="AC385" t="s">
        <v>61</v>
      </c>
      <c r="AD385">
        <v>94945.883530000006</v>
      </c>
      <c r="AE385">
        <v>99276.892300000007</v>
      </c>
      <c r="AF385" s="16" t="s">
        <v>62</v>
      </c>
      <c r="AG385">
        <f t="shared" si="13"/>
        <v>0</v>
      </c>
    </row>
    <row r="386" spans="1:33" x14ac:dyDescent="0.3">
      <c r="A386" s="7" t="s">
        <v>236</v>
      </c>
      <c r="B386" s="7" t="s">
        <v>763</v>
      </c>
      <c r="C386" s="8">
        <v>419610007</v>
      </c>
      <c r="E386" s="7" t="s">
        <v>618</v>
      </c>
      <c r="F386" s="7" t="s">
        <v>769</v>
      </c>
      <c r="I386" t="s">
        <v>38</v>
      </c>
      <c r="J386">
        <v>266</v>
      </c>
      <c r="K386">
        <v>11</v>
      </c>
      <c r="L386">
        <v>11</v>
      </c>
      <c r="M386">
        <v>1836.559332</v>
      </c>
      <c r="N386">
        <v>16327.5378</v>
      </c>
      <c r="O386">
        <v>1</v>
      </c>
      <c r="P386" s="7">
        <v>41.678400000000003</v>
      </c>
      <c r="Q386" s="7">
        <v>-81.268559999999994</v>
      </c>
      <c r="R386" s="21">
        <v>0</v>
      </c>
      <c r="S386" s="21">
        <v>2682.2128259999999</v>
      </c>
      <c r="T386" s="21">
        <v>942.67386339999996</v>
      </c>
      <c r="U386" s="21">
        <v>14490.97847</v>
      </c>
      <c r="V386" s="7">
        <v>14.49097847</v>
      </c>
      <c r="W386">
        <v>12751.43951</v>
      </c>
      <c r="X386" s="7">
        <v>12.751439510000001</v>
      </c>
      <c r="Y386">
        <v>1990</v>
      </c>
      <c r="Z386">
        <v>80948.407659999997</v>
      </c>
      <c r="AA386">
        <v>86113.706390000007</v>
      </c>
      <c r="AB386">
        <v>67.136856370000004</v>
      </c>
      <c r="AC386" t="s">
        <v>39</v>
      </c>
      <c r="AD386">
        <v>20237.101920000001</v>
      </c>
      <c r="AE386">
        <v>21528.426599999999</v>
      </c>
      <c r="AF386" s="13" t="s">
        <v>40</v>
      </c>
      <c r="AG386">
        <f t="shared" si="13"/>
        <v>1</v>
      </c>
    </row>
    <row r="387" spans="1:33" x14ac:dyDescent="0.3">
      <c r="A387" s="7" t="s">
        <v>236</v>
      </c>
      <c r="B387" s="7" t="s">
        <v>763</v>
      </c>
      <c r="C387" s="8">
        <v>419610047</v>
      </c>
      <c r="E387" s="7" t="s">
        <v>618</v>
      </c>
      <c r="F387" s="7" t="s">
        <v>770</v>
      </c>
      <c r="I387" t="s">
        <v>38</v>
      </c>
      <c r="J387">
        <v>267</v>
      </c>
      <c r="K387">
        <v>11</v>
      </c>
      <c r="L387">
        <v>4</v>
      </c>
      <c r="M387">
        <v>864.47415090000004</v>
      </c>
      <c r="N387">
        <v>2458138.4279999998</v>
      </c>
      <c r="O387">
        <v>3</v>
      </c>
      <c r="P387" s="7">
        <v>41.756110999999997</v>
      </c>
      <c r="Q387" s="7">
        <v>-80.944444000000004</v>
      </c>
      <c r="R387" s="21">
        <v>0</v>
      </c>
      <c r="S387" s="21">
        <v>2433852.406</v>
      </c>
      <c r="T387" s="21">
        <v>1884.7028</v>
      </c>
      <c r="U387" s="21">
        <v>2457273.9539999999</v>
      </c>
      <c r="V387" s="7">
        <v>2457.2739539999998</v>
      </c>
      <c r="W387">
        <v>25306.250599999999</v>
      </c>
      <c r="X387" s="7">
        <v>25.306250599999998</v>
      </c>
      <c r="Y387">
        <v>1990</v>
      </c>
      <c r="Z387">
        <v>112769.2295</v>
      </c>
      <c r="AA387">
        <v>1031363.5060000001</v>
      </c>
      <c r="AB387">
        <v>67.136856370000004</v>
      </c>
      <c r="AC387" t="s">
        <v>39</v>
      </c>
      <c r="AD387">
        <v>28192.307379999998</v>
      </c>
      <c r="AE387">
        <v>257840.87650000001</v>
      </c>
      <c r="AF387" s="17" t="s">
        <v>40</v>
      </c>
      <c r="AG387">
        <f t="shared" si="13"/>
        <v>1</v>
      </c>
    </row>
    <row r="388" spans="1:33" x14ac:dyDescent="0.3">
      <c r="A388" s="7" t="s">
        <v>236</v>
      </c>
      <c r="B388" s="7" t="s">
        <v>763</v>
      </c>
      <c r="C388" s="8">
        <v>419910033</v>
      </c>
      <c r="E388" s="7" t="s">
        <v>771</v>
      </c>
      <c r="F388" s="7" t="s">
        <v>772</v>
      </c>
      <c r="I388" t="s">
        <v>38</v>
      </c>
      <c r="J388">
        <v>264</v>
      </c>
      <c r="K388">
        <v>11</v>
      </c>
      <c r="L388">
        <v>2</v>
      </c>
      <c r="M388">
        <v>126.6279317</v>
      </c>
      <c r="N388">
        <v>201776.08470000001</v>
      </c>
      <c r="O388">
        <v>7</v>
      </c>
      <c r="P388" s="7">
        <v>41.627029999999998</v>
      </c>
      <c r="Q388" s="7">
        <v>-81.378230000000002</v>
      </c>
      <c r="R388" s="21">
        <v>0</v>
      </c>
      <c r="S388" s="21">
        <v>91503.822239999994</v>
      </c>
      <c r="T388" s="21">
        <v>3701.8130510000001</v>
      </c>
      <c r="U388" s="21">
        <v>201649.45680000001</v>
      </c>
      <c r="V388" s="7">
        <v>201.6494568</v>
      </c>
      <c r="W388">
        <v>113847.4476</v>
      </c>
      <c r="X388" s="7">
        <v>113.8474476</v>
      </c>
      <c r="Y388">
        <v>1982</v>
      </c>
      <c r="Z388">
        <v>218007.6985</v>
      </c>
      <c r="AA388">
        <v>287449.6949</v>
      </c>
      <c r="AB388">
        <v>164.36951959999999</v>
      </c>
      <c r="AC388" t="s">
        <v>61</v>
      </c>
      <c r="AD388">
        <v>54501.924630000001</v>
      </c>
      <c r="AE388">
        <v>71862.423729999995</v>
      </c>
      <c r="AF388" s="20" t="s">
        <v>40</v>
      </c>
      <c r="AG388">
        <f t="shared" si="13"/>
        <v>1</v>
      </c>
    </row>
    <row r="389" spans="1:33" x14ac:dyDescent="0.3">
      <c r="A389" s="7" t="s">
        <v>236</v>
      </c>
      <c r="B389" s="7" t="s">
        <v>763</v>
      </c>
      <c r="C389" s="8">
        <v>419910044</v>
      </c>
      <c r="E389" s="7" t="s">
        <v>771</v>
      </c>
      <c r="F389" s="7" t="s">
        <v>773</v>
      </c>
      <c r="I389" t="s">
        <v>38</v>
      </c>
      <c r="J389">
        <v>265</v>
      </c>
      <c r="K389">
        <v>11</v>
      </c>
      <c r="L389">
        <v>21</v>
      </c>
      <c r="M389">
        <v>869.44285379999997</v>
      </c>
      <c r="N389">
        <v>4668.9895690000003</v>
      </c>
      <c r="O389">
        <v>0</v>
      </c>
      <c r="P389" s="7">
        <v>41.665109999999999</v>
      </c>
      <c r="Q389" s="7">
        <v>-81.356700000000004</v>
      </c>
      <c r="R389" s="21">
        <v>0</v>
      </c>
      <c r="S389" s="21">
        <v>0</v>
      </c>
      <c r="T389" s="21">
        <v>0</v>
      </c>
      <c r="U389" s="21">
        <v>3799.5467149999999</v>
      </c>
      <c r="V389" s="7">
        <v>3.799546715</v>
      </c>
      <c r="W389">
        <v>3799.5467149999999</v>
      </c>
      <c r="X389" s="7">
        <v>3.799546715</v>
      </c>
      <c r="Y389">
        <v>1982</v>
      </c>
      <c r="Z389">
        <v>42096.354339999998</v>
      </c>
      <c r="AA389">
        <v>42096.354339999998</v>
      </c>
      <c r="AB389">
        <v>164.36951959999999</v>
      </c>
      <c r="AC389" t="s">
        <v>61</v>
      </c>
      <c r="AD389">
        <v>10524.088589999999</v>
      </c>
      <c r="AE389">
        <v>10524.088589999999</v>
      </c>
      <c r="AF389" s="17" t="s">
        <v>40</v>
      </c>
      <c r="AG389">
        <f t="shared" si="13"/>
        <v>1</v>
      </c>
    </row>
    <row r="390" spans="1:33" x14ac:dyDescent="0.3">
      <c r="A390" s="7" t="s">
        <v>236</v>
      </c>
      <c r="B390" s="7" t="s">
        <v>763</v>
      </c>
      <c r="C390" s="8">
        <v>420310003</v>
      </c>
      <c r="E390" s="7" t="s">
        <v>774</v>
      </c>
      <c r="F390" s="7" t="s">
        <v>775</v>
      </c>
      <c r="I390" t="s">
        <v>38</v>
      </c>
      <c r="J390">
        <v>263</v>
      </c>
      <c r="K390">
        <v>11</v>
      </c>
      <c r="L390">
        <v>12</v>
      </c>
      <c r="M390">
        <v>1416.1088569999999</v>
      </c>
      <c r="N390">
        <v>3898.7758800000001</v>
      </c>
      <c r="O390">
        <v>0</v>
      </c>
      <c r="P390" s="7">
        <v>41.559240000000003</v>
      </c>
      <c r="Q390" s="7">
        <v>-81.502222000000003</v>
      </c>
      <c r="R390" s="21">
        <v>0</v>
      </c>
      <c r="S390" s="21">
        <v>0</v>
      </c>
      <c r="T390" s="21">
        <v>0</v>
      </c>
      <c r="U390" s="21">
        <v>2482.667023</v>
      </c>
      <c r="V390" s="7">
        <v>2.4826670229999999</v>
      </c>
      <c r="W390">
        <v>2482.667023</v>
      </c>
      <c r="X390" s="7">
        <v>2.4826670229999999</v>
      </c>
      <c r="Y390">
        <v>1978</v>
      </c>
      <c r="Z390">
        <v>25399.711380000001</v>
      </c>
      <c r="AA390">
        <v>25399.711380000001</v>
      </c>
      <c r="AB390">
        <v>252.85468270000001</v>
      </c>
      <c r="AC390" t="s">
        <v>61</v>
      </c>
      <c r="AD390">
        <v>6349.9278450000002</v>
      </c>
      <c r="AE390">
        <v>6349.9278450000002</v>
      </c>
      <c r="AF390" s="17" t="s">
        <v>62</v>
      </c>
      <c r="AG390">
        <f t="shared" si="13"/>
        <v>0</v>
      </c>
    </row>
    <row r="391" spans="1:33" x14ac:dyDescent="0.3">
      <c r="A391" s="7" t="s">
        <v>236</v>
      </c>
      <c r="B391" s="7" t="s">
        <v>763</v>
      </c>
      <c r="C391" s="8">
        <v>420510002</v>
      </c>
      <c r="E391" s="7" t="s">
        <v>776</v>
      </c>
      <c r="F391" s="7" t="s">
        <v>777</v>
      </c>
      <c r="I391" t="s">
        <v>38</v>
      </c>
      <c r="J391">
        <v>262</v>
      </c>
      <c r="K391">
        <v>11</v>
      </c>
      <c r="L391">
        <v>1</v>
      </c>
      <c r="M391">
        <v>2366.459652</v>
      </c>
      <c r="N391">
        <v>12854.43821</v>
      </c>
      <c r="O391">
        <v>2</v>
      </c>
      <c r="P391" s="7">
        <v>41.489460000000001</v>
      </c>
      <c r="Q391" s="7">
        <v>-81.582509999999999</v>
      </c>
      <c r="R391" s="21">
        <v>0</v>
      </c>
      <c r="S391" s="21">
        <v>8142.7072559999997</v>
      </c>
      <c r="T391" s="21">
        <v>1451.3351459999999</v>
      </c>
      <c r="U391" s="21">
        <v>10487.97856</v>
      </c>
      <c r="V391" s="7">
        <v>10.48797856</v>
      </c>
      <c r="W391">
        <v>3796.606448</v>
      </c>
      <c r="X391" s="7">
        <v>3.7966064479999999</v>
      </c>
      <c r="Y391">
        <v>1977</v>
      </c>
      <c r="Z391">
        <v>34888.953699999998</v>
      </c>
      <c r="AA391">
        <v>57035.195059999998</v>
      </c>
      <c r="AB391">
        <v>262.78654010000002</v>
      </c>
      <c r="AC391" t="s">
        <v>61</v>
      </c>
      <c r="AD391">
        <v>8722.2384249999996</v>
      </c>
      <c r="AE391">
        <v>14258.798769999999</v>
      </c>
      <c r="AF391" s="20" t="s">
        <v>62</v>
      </c>
      <c r="AG391">
        <f t="shared" si="13"/>
        <v>0</v>
      </c>
    </row>
    <row r="392" spans="1:33" x14ac:dyDescent="0.3">
      <c r="A392" s="7" t="s">
        <v>236</v>
      </c>
      <c r="B392" s="7" t="s">
        <v>763</v>
      </c>
      <c r="C392" s="8">
        <v>420610011</v>
      </c>
      <c r="E392" s="7" t="s">
        <v>778</v>
      </c>
      <c r="F392" s="7" t="s">
        <v>779</v>
      </c>
      <c r="I392" t="s">
        <v>38</v>
      </c>
      <c r="J392">
        <v>252</v>
      </c>
      <c r="K392">
        <v>11</v>
      </c>
      <c r="L392">
        <v>24</v>
      </c>
      <c r="M392">
        <v>0</v>
      </c>
      <c r="N392">
        <v>35777.56093</v>
      </c>
      <c r="O392">
        <v>2</v>
      </c>
      <c r="P392" s="7">
        <v>41.325277999999997</v>
      </c>
      <c r="Q392" s="7">
        <v>-81.391666999999998</v>
      </c>
      <c r="R392" s="21">
        <v>0</v>
      </c>
      <c r="S392" s="21">
        <v>8366.7985790000002</v>
      </c>
      <c r="T392" s="21">
        <v>632.09130849999997</v>
      </c>
      <c r="U392" s="21">
        <v>35777.56093</v>
      </c>
      <c r="V392" s="7">
        <v>35.77756093</v>
      </c>
      <c r="W392">
        <v>28042.853660000001</v>
      </c>
      <c r="X392" s="7">
        <v>28.042853659999999</v>
      </c>
      <c r="Y392">
        <v>1976</v>
      </c>
      <c r="Z392">
        <v>134387.72649999999</v>
      </c>
      <c r="AA392">
        <v>151192.24590000001</v>
      </c>
      <c r="AB392">
        <v>189.10747129999999</v>
      </c>
      <c r="AC392" t="s">
        <v>61</v>
      </c>
      <c r="AD392">
        <v>33596.931629999999</v>
      </c>
      <c r="AE392">
        <v>37798.061479999997</v>
      </c>
      <c r="AF392" s="17" t="s">
        <v>62</v>
      </c>
      <c r="AG392">
        <f t="shared" si="13"/>
        <v>0</v>
      </c>
    </row>
    <row r="393" spans="1:33" x14ac:dyDescent="0.3">
      <c r="A393" s="7" t="s">
        <v>236</v>
      </c>
      <c r="B393" s="7" t="s">
        <v>763</v>
      </c>
      <c r="C393" s="8">
        <v>420610037</v>
      </c>
      <c r="E393" s="7" t="s">
        <v>778</v>
      </c>
      <c r="F393" s="7" t="s">
        <v>780</v>
      </c>
      <c r="I393" t="s">
        <v>38</v>
      </c>
      <c r="J393">
        <v>253</v>
      </c>
      <c r="K393">
        <v>11</v>
      </c>
      <c r="L393">
        <v>59</v>
      </c>
      <c r="M393">
        <v>121.3980225</v>
      </c>
      <c r="N393">
        <v>2477.8492569999999</v>
      </c>
      <c r="O393">
        <v>0</v>
      </c>
      <c r="P393" s="7">
        <v>41.292777999999998</v>
      </c>
      <c r="Q393" s="7">
        <v>-81.375</v>
      </c>
      <c r="R393" s="21">
        <v>0</v>
      </c>
      <c r="S393" s="21">
        <v>0</v>
      </c>
      <c r="T393" s="21">
        <v>0</v>
      </c>
      <c r="U393" s="21">
        <v>2356.451235</v>
      </c>
      <c r="V393" s="7">
        <v>2.3564512350000002</v>
      </c>
      <c r="W393">
        <v>2356.451235</v>
      </c>
      <c r="X393" s="7">
        <v>2.3564512350000002</v>
      </c>
      <c r="Y393">
        <v>1976</v>
      </c>
      <c r="Z393">
        <v>40561.069649999998</v>
      </c>
      <c r="AA393">
        <v>40561.069649999998</v>
      </c>
      <c r="AB393">
        <v>189.10747129999999</v>
      </c>
      <c r="AC393" t="s">
        <v>61</v>
      </c>
      <c r="AD393">
        <v>10140.26741</v>
      </c>
      <c r="AE393">
        <v>10140.26741</v>
      </c>
      <c r="AF393" s="17" t="s">
        <v>62</v>
      </c>
      <c r="AG393">
        <f t="shared" si="13"/>
        <v>0</v>
      </c>
    </row>
    <row r="394" spans="1:33" x14ac:dyDescent="0.3">
      <c r="A394" s="7" t="s">
        <v>236</v>
      </c>
      <c r="B394" s="7" t="s">
        <v>763</v>
      </c>
      <c r="C394" s="8">
        <v>420610050</v>
      </c>
      <c r="E394" s="7" t="s">
        <v>778</v>
      </c>
      <c r="F394" s="7" t="s">
        <v>781</v>
      </c>
      <c r="I394" t="s">
        <v>38</v>
      </c>
      <c r="J394">
        <v>254</v>
      </c>
      <c r="K394">
        <v>11</v>
      </c>
      <c r="L394">
        <v>8</v>
      </c>
      <c r="M394">
        <v>188.5444957</v>
      </c>
      <c r="N394">
        <v>16629.52709</v>
      </c>
      <c r="O394">
        <v>0</v>
      </c>
      <c r="P394" s="7">
        <v>41.411110999999998</v>
      </c>
      <c r="Q394" s="7">
        <v>-81.693332999999996</v>
      </c>
      <c r="R394" s="21">
        <v>0</v>
      </c>
      <c r="S394" s="21">
        <v>0</v>
      </c>
      <c r="T394" s="21">
        <v>0</v>
      </c>
      <c r="U394" s="21">
        <v>16440.98259</v>
      </c>
      <c r="V394" s="7">
        <v>16.440982590000001</v>
      </c>
      <c r="W394">
        <v>16440.98259</v>
      </c>
      <c r="X394" s="7">
        <v>16.440982590000001</v>
      </c>
      <c r="Y394">
        <v>1976</v>
      </c>
      <c r="Z394">
        <v>103798.7834</v>
      </c>
      <c r="AA394">
        <v>103798.7834</v>
      </c>
      <c r="AB394">
        <v>189.10747129999999</v>
      </c>
      <c r="AC394" t="s">
        <v>61</v>
      </c>
      <c r="AD394">
        <v>25949.69585</v>
      </c>
      <c r="AE394">
        <v>25949.69585</v>
      </c>
      <c r="AF394" s="17" t="s">
        <v>62</v>
      </c>
      <c r="AG394">
        <f t="shared" si="13"/>
        <v>0</v>
      </c>
    </row>
    <row r="395" spans="1:33" x14ac:dyDescent="0.3">
      <c r="A395" s="7" t="s">
        <v>236</v>
      </c>
      <c r="B395" s="7" t="s">
        <v>763</v>
      </c>
      <c r="C395" s="8">
        <v>420610076</v>
      </c>
      <c r="E395" s="7" t="s">
        <v>778</v>
      </c>
      <c r="F395" s="7" t="s">
        <v>782</v>
      </c>
      <c r="I395" t="s">
        <v>38</v>
      </c>
      <c r="J395">
        <v>255</v>
      </c>
      <c r="K395">
        <v>11</v>
      </c>
      <c r="L395">
        <v>2</v>
      </c>
      <c r="M395">
        <v>0</v>
      </c>
      <c r="N395">
        <v>939879.03559999994</v>
      </c>
      <c r="O395">
        <v>1</v>
      </c>
      <c r="P395" s="7">
        <v>41.123055999999998</v>
      </c>
      <c r="Q395" s="7">
        <v>-81.497221999999994</v>
      </c>
      <c r="R395" s="21">
        <v>0</v>
      </c>
      <c r="S395" s="21">
        <v>938191.70860000001</v>
      </c>
      <c r="T395" s="21">
        <v>873.43199489999995</v>
      </c>
      <c r="U395" s="21">
        <v>939879.03559999994</v>
      </c>
      <c r="V395" s="7">
        <v>939.87903559999995</v>
      </c>
      <c r="W395">
        <v>2560.7589950000001</v>
      </c>
      <c r="X395" s="7">
        <v>2.560758995</v>
      </c>
      <c r="Y395">
        <v>1976</v>
      </c>
      <c r="Z395">
        <v>42225.60961</v>
      </c>
      <c r="AA395">
        <v>734721.83349999995</v>
      </c>
      <c r="AB395">
        <v>189.10747129999999</v>
      </c>
      <c r="AC395" t="s">
        <v>61</v>
      </c>
      <c r="AD395">
        <v>10556.402400000001</v>
      </c>
      <c r="AE395">
        <v>183680.4584</v>
      </c>
      <c r="AF395" s="17" t="s">
        <v>62</v>
      </c>
      <c r="AG395">
        <f t="shared" si="13"/>
        <v>0</v>
      </c>
    </row>
    <row r="396" spans="1:33" x14ac:dyDescent="0.3">
      <c r="A396" s="7" t="s">
        <v>236</v>
      </c>
      <c r="B396" s="7" t="s">
        <v>763</v>
      </c>
      <c r="C396" s="8">
        <v>420610098</v>
      </c>
      <c r="E396" s="7" t="s">
        <v>778</v>
      </c>
      <c r="F396" s="7" t="s">
        <v>783</v>
      </c>
      <c r="I396" t="s">
        <v>38</v>
      </c>
      <c r="J396">
        <v>256</v>
      </c>
      <c r="K396">
        <v>11</v>
      </c>
      <c r="L396">
        <v>178</v>
      </c>
      <c r="M396">
        <v>57.598926310000003</v>
      </c>
      <c r="N396">
        <v>5702.7313539999996</v>
      </c>
      <c r="O396">
        <v>2</v>
      </c>
      <c r="P396" s="7">
        <v>41.25</v>
      </c>
      <c r="Q396" s="7">
        <v>-81.400000000000006</v>
      </c>
      <c r="R396" s="21">
        <v>0</v>
      </c>
      <c r="S396" s="21">
        <v>1677.871005</v>
      </c>
      <c r="T396" s="21">
        <v>653.15192860000002</v>
      </c>
      <c r="U396" s="21">
        <v>5645.1324279999999</v>
      </c>
      <c r="V396" s="7">
        <v>5.6451324280000001</v>
      </c>
      <c r="W396">
        <v>4620.4133519999996</v>
      </c>
      <c r="X396" s="7">
        <v>4.6204133519999999</v>
      </c>
      <c r="Y396">
        <v>1976</v>
      </c>
      <c r="Z396">
        <v>56176.42626</v>
      </c>
      <c r="AA396">
        <v>61891.751129999997</v>
      </c>
      <c r="AB396">
        <v>189.10747129999999</v>
      </c>
      <c r="AC396" t="s">
        <v>61</v>
      </c>
      <c r="AD396">
        <v>14044.10657</v>
      </c>
      <c r="AE396">
        <v>15472.93778</v>
      </c>
      <c r="AF396" s="17" t="s">
        <v>62</v>
      </c>
      <c r="AG396">
        <f t="shared" si="13"/>
        <v>0</v>
      </c>
    </row>
    <row r="397" spans="1:33" x14ac:dyDescent="0.3">
      <c r="A397" s="7" t="s">
        <v>236</v>
      </c>
      <c r="B397" s="7" t="s">
        <v>763</v>
      </c>
      <c r="C397" s="8">
        <v>420610112</v>
      </c>
      <c r="E397" s="7" t="s">
        <v>778</v>
      </c>
      <c r="F397" s="7" t="s">
        <v>784</v>
      </c>
      <c r="I397" t="s">
        <v>38</v>
      </c>
      <c r="J397">
        <v>257</v>
      </c>
      <c r="K397">
        <v>11</v>
      </c>
      <c r="L397">
        <v>9</v>
      </c>
      <c r="M397">
        <v>26.673900509999999</v>
      </c>
      <c r="N397">
        <v>6520.3555409999999</v>
      </c>
      <c r="O397">
        <v>0</v>
      </c>
      <c r="P397" s="7">
        <v>41.233333000000002</v>
      </c>
      <c r="Q397" s="7">
        <v>-81.529167000000001</v>
      </c>
      <c r="R397" s="21">
        <v>0</v>
      </c>
      <c r="S397" s="21">
        <v>0</v>
      </c>
      <c r="T397" s="21">
        <v>0</v>
      </c>
      <c r="U397" s="21">
        <v>6493.6816399999998</v>
      </c>
      <c r="V397" s="7">
        <v>6.4936816400000001</v>
      </c>
      <c r="W397">
        <v>6493.6816399999998</v>
      </c>
      <c r="X397" s="7">
        <v>6.4936816400000001</v>
      </c>
      <c r="Y397">
        <v>1976</v>
      </c>
      <c r="Z397">
        <v>66229.257530000003</v>
      </c>
      <c r="AA397">
        <v>66229.257530000003</v>
      </c>
      <c r="AB397">
        <v>189.10747129999999</v>
      </c>
      <c r="AC397" t="s">
        <v>61</v>
      </c>
      <c r="AD397">
        <v>16557.31438</v>
      </c>
      <c r="AE397">
        <v>16557.31438</v>
      </c>
      <c r="AF397" s="17" t="s">
        <v>62</v>
      </c>
      <c r="AG397">
        <f t="shared" si="13"/>
        <v>0</v>
      </c>
    </row>
    <row r="398" spans="1:33" x14ac:dyDescent="0.3">
      <c r="A398" s="7" t="s">
        <v>236</v>
      </c>
      <c r="B398" s="7" t="s">
        <v>763</v>
      </c>
      <c r="C398" s="8">
        <v>420610117</v>
      </c>
      <c r="E398" s="7" t="s">
        <v>778</v>
      </c>
      <c r="F398" s="7" t="s">
        <v>785</v>
      </c>
      <c r="I398" t="s">
        <v>38</v>
      </c>
      <c r="J398">
        <v>258</v>
      </c>
      <c r="K398">
        <v>11</v>
      </c>
      <c r="L398">
        <v>11</v>
      </c>
      <c r="M398">
        <v>642.65878450000002</v>
      </c>
      <c r="N398">
        <v>4546.4704359999996</v>
      </c>
      <c r="O398">
        <v>0</v>
      </c>
      <c r="P398" s="7">
        <v>41.231110999999999</v>
      </c>
      <c r="Q398" s="7">
        <v>-81.534443999999993</v>
      </c>
      <c r="R398" s="21">
        <v>0</v>
      </c>
      <c r="S398" s="21">
        <v>0</v>
      </c>
      <c r="T398" s="21">
        <v>0</v>
      </c>
      <c r="U398" s="21">
        <v>3903.8116519999999</v>
      </c>
      <c r="V398" s="7">
        <v>3.9038116519999999</v>
      </c>
      <c r="W398">
        <v>3903.8116519999999</v>
      </c>
      <c r="X398" s="7">
        <v>3.9038116519999999</v>
      </c>
      <c r="Y398">
        <v>1976</v>
      </c>
      <c r="Z398">
        <v>51778.700669999998</v>
      </c>
      <c r="AA398">
        <v>51778.700669999998</v>
      </c>
      <c r="AB398">
        <v>189.10747129999999</v>
      </c>
      <c r="AC398" t="s">
        <v>61</v>
      </c>
      <c r="AD398">
        <v>12944.67517</v>
      </c>
      <c r="AE398">
        <v>12944.67517</v>
      </c>
      <c r="AF398" s="17" t="s">
        <v>62</v>
      </c>
      <c r="AG398">
        <f t="shared" si="13"/>
        <v>0</v>
      </c>
    </row>
    <row r="399" spans="1:33" x14ac:dyDescent="0.3">
      <c r="A399" s="7" t="s">
        <v>236</v>
      </c>
      <c r="B399" s="7" t="s">
        <v>763</v>
      </c>
      <c r="C399" s="8">
        <v>420610136</v>
      </c>
      <c r="E399" s="7" t="s">
        <v>778</v>
      </c>
      <c r="F399" s="7" t="s">
        <v>786</v>
      </c>
      <c r="I399" t="s">
        <v>38</v>
      </c>
      <c r="J399">
        <v>259</v>
      </c>
      <c r="K399">
        <v>11</v>
      </c>
      <c r="L399">
        <v>25</v>
      </c>
      <c r="M399">
        <v>26.741202049999998</v>
      </c>
      <c r="N399">
        <v>949.66869880000002</v>
      </c>
      <c r="O399">
        <v>0</v>
      </c>
      <c r="P399" s="7">
        <v>41.250799999999998</v>
      </c>
      <c r="Q399" s="7">
        <v>-81.569509999999994</v>
      </c>
      <c r="R399" s="21">
        <v>0</v>
      </c>
      <c r="S399" s="21">
        <v>0</v>
      </c>
      <c r="T399" s="21">
        <v>0</v>
      </c>
      <c r="U399" s="21">
        <v>922.92749679999997</v>
      </c>
      <c r="V399" s="7">
        <v>0.92292749699999999</v>
      </c>
      <c r="W399">
        <v>922.92749679999997</v>
      </c>
      <c r="X399" s="7">
        <v>0.92292749699999999</v>
      </c>
      <c r="Y399">
        <v>1976</v>
      </c>
      <c r="Z399">
        <v>25775.051189999998</v>
      </c>
      <c r="AA399">
        <v>25775.051189999998</v>
      </c>
      <c r="AB399">
        <v>189.10747129999999</v>
      </c>
      <c r="AC399" t="s">
        <v>61</v>
      </c>
      <c r="AD399">
        <v>6443.7627979999997</v>
      </c>
      <c r="AE399">
        <v>6443.7627979999997</v>
      </c>
      <c r="AF399" s="17" t="s">
        <v>62</v>
      </c>
      <c r="AG399">
        <f t="shared" si="13"/>
        <v>0</v>
      </c>
    </row>
    <row r="400" spans="1:33" x14ac:dyDescent="0.3">
      <c r="A400" s="7" t="s">
        <v>236</v>
      </c>
      <c r="B400" s="7" t="s">
        <v>763</v>
      </c>
      <c r="C400" s="8">
        <v>420610249</v>
      </c>
      <c r="E400" s="7" t="s">
        <v>778</v>
      </c>
      <c r="F400" s="7" t="s">
        <v>787</v>
      </c>
      <c r="I400" t="s">
        <v>38</v>
      </c>
      <c r="J400">
        <v>260</v>
      </c>
      <c r="K400">
        <v>11</v>
      </c>
      <c r="L400">
        <v>347</v>
      </c>
      <c r="M400">
        <v>1846.7039729999999</v>
      </c>
      <c r="N400">
        <v>50587.302819999997</v>
      </c>
      <c r="O400">
        <v>4</v>
      </c>
      <c r="P400" s="7">
        <v>41.2425</v>
      </c>
      <c r="Q400" s="7">
        <v>-81.386667000000003</v>
      </c>
      <c r="R400" s="21">
        <v>0</v>
      </c>
      <c r="S400" s="21">
        <v>25664.412799999998</v>
      </c>
      <c r="T400" s="21">
        <v>773.54486510000004</v>
      </c>
      <c r="U400" s="21">
        <v>48740.598850000002</v>
      </c>
      <c r="V400" s="7">
        <v>48.740598849999998</v>
      </c>
      <c r="W400">
        <v>23849.730909999998</v>
      </c>
      <c r="X400" s="7">
        <v>23.849730910000002</v>
      </c>
      <c r="Y400">
        <v>1976</v>
      </c>
      <c r="Z400">
        <v>124261.5497</v>
      </c>
      <c r="AA400">
        <v>175582.3351</v>
      </c>
      <c r="AB400">
        <v>189.10747129999999</v>
      </c>
      <c r="AC400" t="s">
        <v>61</v>
      </c>
      <c r="AD400">
        <v>31065.387429999999</v>
      </c>
      <c r="AE400">
        <v>43895.583780000001</v>
      </c>
      <c r="AF400" s="17" t="s">
        <v>62</v>
      </c>
      <c r="AG400">
        <f t="shared" si="13"/>
        <v>0</v>
      </c>
    </row>
    <row r="401" spans="1:33" x14ac:dyDescent="0.3">
      <c r="A401" s="7" t="s">
        <v>236</v>
      </c>
      <c r="B401" s="7" t="s">
        <v>763</v>
      </c>
      <c r="C401" s="8">
        <v>420610287</v>
      </c>
      <c r="E401" s="7" t="s">
        <v>778</v>
      </c>
      <c r="F401" s="7" t="s">
        <v>788</v>
      </c>
      <c r="I401" t="s">
        <v>38</v>
      </c>
      <c r="J401">
        <v>261</v>
      </c>
      <c r="K401">
        <v>11</v>
      </c>
      <c r="L401">
        <v>3</v>
      </c>
      <c r="M401">
        <v>2087.1578220000001</v>
      </c>
      <c r="N401">
        <v>15765.13132</v>
      </c>
      <c r="O401">
        <v>3</v>
      </c>
      <c r="P401" s="7">
        <v>41.217222</v>
      </c>
      <c r="Q401" s="7">
        <v>-81.528333000000003</v>
      </c>
      <c r="R401" s="21">
        <v>0</v>
      </c>
      <c r="S401" s="21">
        <v>4005.0909040000001</v>
      </c>
      <c r="T401" s="21">
        <v>2215.3989270000002</v>
      </c>
      <c r="U401" s="21">
        <v>13677.9735</v>
      </c>
      <c r="V401" s="7">
        <v>13.6779735</v>
      </c>
      <c r="W401">
        <v>11888.28152</v>
      </c>
      <c r="X401" s="7">
        <v>11.88828152</v>
      </c>
      <c r="Y401">
        <v>1976</v>
      </c>
      <c r="Z401">
        <v>88732.577659999995</v>
      </c>
      <c r="AA401">
        <v>94960.222599999994</v>
      </c>
      <c r="AB401">
        <v>189.10747129999999</v>
      </c>
      <c r="AC401" t="s">
        <v>61</v>
      </c>
      <c r="AD401">
        <v>22183.144420000001</v>
      </c>
      <c r="AE401">
        <v>23740.055649999998</v>
      </c>
      <c r="AF401" s="17" t="s">
        <v>62</v>
      </c>
      <c r="AG401">
        <f t="shared" si="13"/>
        <v>0</v>
      </c>
    </row>
    <row r="402" spans="1:33" x14ac:dyDescent="0.3">
      <c r="A402" s="7" t="s">
        <v>236</v>
      </c>
      <c r="B402" s="7" t="s">
        <v>763</v>
      </c>
      <c r="C402" s="8">
        <v>420710004</v>
      </c>
      <c r="E402" s="7" t="s">
        <v>789</v>
      </c>
      <c r="F402" s="7" t="s">
        <v>790</v>
      </c>
      <c r="I402" t="s">
        <v>38</v>
      </c>
      <c r="J402">
        <v>243</v>
      </c>
      <c r="K402">
        <v>11</v>
      </c>
      <c r="L402">
        <v>13</v>
      </c>
      <c r="M402">
        <v>225.57105780000001</v>
      </c>
      <c r="N402">
        <v>323318.52340000001</v>
      </c>
      <c r="O402">
        <v>15</v>
      </c>
      <c r="P402" s="7">
        <v>41.363056</v>
      </c>
      <c r="Q402" s="7">
        <v>-81.855556000000007</v>
      </c>
      <c r="R402" s="21">
        <v>0</v>
      </c>
      <c r="S402" s="21">
        <v>110056.0672</v>
      </c>
      <c r="T402" s="21">
        <v>5214.2088800000001</v>
      </c>
      <c r="U402" s="21">
        <v>323092.9523</v>
      </c>
      <c r="V402" s="7">
        <v>323.09295229999998</v>
      </c>
      <c r="W402">
        <v>218251.09400000001</v>
      </c>
      <c r="X402" s="7">
        <v>218.25109399999999</v>
      </c>
      <c r="Y402">
        <v>1974</v>
      </c>
      <c r="Z402">
        <v>310149.22159999999</v>
      </c>
      <c r="AA402">
        <v>374955.02529999998</v>
      </c>
      <c r="AB402">
        <v>190.7804419</v>
      </c>
      <c r="AC402" t="s">
        <v>61</v>
      </c>
      <c r="AD402">
        <v>77537.305399999997</v>
      </c>
      <c r="AE402">
        <v>93738.756330000004</v>
      </c>
      <c r="AF402" s="17" t="s">
        <v>62</v>
      </c>
      <c r="AG402">
        <f t="shared" si="13"/>
        <v>0</v>
      </c>
    </row>
    <row r="403" spans="1:33" x14ac:dyDescent="0.3">
      <c r="A403" s="7" t="s">
        <v>236</v>
      </c>
      <c r="B403" s="7" t="s">
        <v>763</v>
      </c>
      <c r="C403" s="8">
        <v>420710047</v>
      </c>
      <c r="E403" s="7" t="s">
        <v>789</v>
      </c>
      <c r="F403" s="7" t="s">
        <v>791</v>
      </c>
      <c r="I403" t="s">
        <v>38</v>
      </c>
      <c r="J403">
        <v>244</v>
      </c>
      <c r="K403">
        <v>11</v>
      </c>
      <c r="L403">
        <v>14</v>
      </c>
      <c r="M403">
        <v>532.63833090000003</v>
      </c>
      <c r="N403">
        <v>16373.36001</v>
      </c>
      <c r="O403">
        <v>3</v>
      </c>
      <c r="P403" s="7">
        <v>41.196666999999998</v>
      </c>
      <c r="Q403" s="7">
        <v>-81.872500000000002</v>
      </c>
      <c r="R403" s="21">
        <v>0</v>
      </c>
      <c r="S403" s="21">
        <v>7029.5207259999997</v>
      </c>
      <c r="T403" s="21">
        <v>2913.3349029999999</v>
      </c>
      <c r="U403" s="21">
        <v>15840.721680000001</v>
      </c>
      <c r="V403" s="7">
        <v>15.84072168</v>
      </c>
      <c r="W403">
        <v>11724.53586</v>
      </c>
      <c r="X403" s="7">
        <v>11.72453586</v>
      </c>
      <c r="Y403">
        <v>1974</v>
      </c>
      <c r="Z403">
        <v>75394.387059999994</v>
      </c>
      <c r="AA403">
        <v>87206.447889999996</v>
      </c>
      <c r="AB403">
        <v>190.7804419</v>
      </c>
      <c r="AC403" t="s">
        <v>61</v>
      </c>
      <c r="AD403">
        <v>18848.59677</v>
      </c>
      <c r="AE403">
        <v>21801.611970000002</v>
      </c>
      <c r="AF403" s="17" t="s">
        <v>62</v>
      </c>
      <c r="AG403">
        <f t="shared" si="13"/>
        <v>0</v>
      </c>
    </row>
    <row r="404" spans="1:33" x14ac:dyDescent="0.3">
      <c r="A404" s="7" t="s">
        <v>236</v>
      </c>
      <c r="B404" s="7" t="s">
        <v>763</v>
      </c>
      <c r="C404" s="8">
        <v>420710050</v>
      </c>
      <c r="E404" s="7" t="s">
        <v>789</v>
      </c>
      <c r="F404" s="7" t="s">
        <v>792</v>
      </c>
      <c r="I404" t="s">
        <v>38</v>
      </c>
      <c r="J404">
        <v>245</v>
      </c>
      <c r="K404">
        <v>11</v>
      </c>
      <c r="L404">
        <v>27</v>
      </c>
      <c r="M404">
        <v>463.84538479999998</v>
      </c>
      <c r="N404">
        <v>3280.9967539999998</v>
      </c>
      <c r="O404">
        <v>1</v>
      </c>
      <c r="P404" s="7">
        <v>41.301189999999998</v>
      </c>
      <c r="Q404" s="7">
        <v>-81.900260000000003</v>
      </c>
      <c r="R404" s="21">
        <v>0</v>
      </c>
      <c r="S404" s="21">
        <v>2443.1286270000001</v>
      </c>
      <c r="T404" s="21">
        <v>34.972152530000002</v>
      </c>
      <c r="U404" s="21">
        <v>2817.1513690000002</v>
      </c>
      <c r="V404" s="7">
        <v>2.8171513689999998</v>
      </c>
      <c r="W404">
        <v>408.99489469999997</v>
      </c>
      <c r="X404" s="7">
        <v>0.40899489500000002</v>
      </c>
      <c r="Y404">
        <v>1974</v>
      </c>
      <c r="Z404">
        <v>14873.23214</v>
      </c>
      <c r="AA404">
        <v>37826.017330000002</v>
      </c>
      <c r="AB404">
        <v>190.7804419</v>
      </c>
      <c r="AC404" t="s">
        <v>61</v>
      </c>
      <c r="AD404">
        <v>3718.308035</v>
      </c>
      <c r="AE404">
        <v>9456.5043330000008</v>
      </c>
      <c r="AF404" s="17" t="s">
        <v>62</v>
      </c>
      <c r="AG404">
        <f t="shared" si="13"/>
        <v>0</v>
      </c>
    </row>
    <row r="405" spans="1:33" x14ac:dyDescent="0.3">
      <c r="A405" s="7" t="s">
        <v>236</v>
      </c>
      <c r="B405" s="7" t="s">
        <v>763</v>
      </c>
      <c r="C405" s="8">
        <v>420710080</v>
      </c>
      <c r="E405" s="7" t="s">
        <v>789</v>
      </c>
      <c r="F405" s="7" t="s">
        <v>793</v>
      </c>
      <c r="I405" t="s">
        <v>38</v>
      </c>
      <c r="J405">
        <v>246</v>
      </c>
      <c r="K405">
        <v>11</v>
      </c>
      <c r="L405">
        <v>56</v>
      </c>
      <c r="M405">
        <v>1359.0811430000001</v>
      </c>
      <c r="N405">
        <v>5264.4958109999998</v>
      </c>
      <c r="O405">
        <v>1</v>
      </c>
      <c r="P405" s="7">
        <v>41.172778000000001</v>
      </c>
      <c r="Q405" s="7">
        <v>-81.841667000000001</v>
      </c>
      <c r="R405" s="21">
        <v>0</v>
      </c>
      <c r="S405" s="21">
        <v>1876.4648609999999</v>
      </c>
      <c r="T405" s="21">
        <v>1287.142773</v>
      </c>
      <c r="U405" s="21">
        <v>3905.4146679999999</v>
      </c>
      <c r="V405" s="7">
        <v>3.9054146680000001</v>
      </c>
      <c r="W405">
        <v>3316.09258</v>
      </c>
      <c r="X405" s="7">
        <v>3.3160925799999998</v>
      </c>
      <c r="Y405">
        <v>1974</v>
      </c>
      <c r="Z405">
        <v>40930.26367</v>
      </c>
      <c r="AA405">
        <v>44300.317280000003</v>
      </c>
      <c r="AB405">
        <v>190.7804419</v>
      </c>
      <c r="AC405" t="s">
        <v>61</v>
      </c>
      <c r="AD405">
        <v>10232.565919999999</v>
      </c>
      <c r="AE405">
        <v>11075.079320000001</v>
      </c>
      <c r="AF405" s="17" t="s">
        <v>62</v>
      </c>
      <c r="AG405">
        <f t="shared" si="13"/>
        <v>0</v>
      </c>
    </row>
    <row r="406" spans="1:33" x14ac:dyDescent="0.3">
      <c r="A406" s="7" t="s">
        <v>236</v>
      </c>
      <c r="B406" s="7" t="s">
        <v>763</v>
      </c>
      <c r="C406" s="8">
        <v>420710089</v>
      </c>
      <c r="E406" s="7" t="s">
        <v>789</v>
      </c>
      <c r="F406" s="7" t="s">
        <v>794</v>
      </c>
      <c r="I406" t="s">
        <v>38</v>
      </c>
      <c r="J406">
        <v>247</v>
      </c>
      <c r="K406">
        <v>11</v>
      </c>
      <c r="L406">
        <v>6</v>
      </c>
      <c r="M406">
        <v>200.05611769999999</v>
      </c>
      <c r="N406">
        <v>157413.4374</v>
      </c>
      <c r="O406">
        <v>5</v>
      </c>
      <c r="P406" s="7">
        <v>41.152999999999999</v>
      </c>
      <c r="Q406" s="7">
        <v>-81.822000000000003</v>
      </c>
      <c r="R406" s="21">
        <v>0</v>
      </c>
      <c r="S406" s="21">
        <v>127460.6087</v>
      </c>
      <c r="T406" s="21">
        <v>1602.533563</v>
      </c>
      <c r="U406" s="21">
        <v>157213.38130000001</v>
      </c>
      <c r="V406" s="7">
        <v>157.21338130000001</v>
      </c>
      <c r="W406">
        <v>31355.306130000001</v>
      </c>
      <c r="X406" s="7">
        <v>31.355306129999999</v>
      </c>
      <c r="Y406">
        <v>1974</v>
      </c>
      <c r="Z406">
        <v>121334.16499999999</v>
      </c>
      <c r="AA406">
        <v>264642.41009999998</v>
      </c>
      <c r="AB406">
        <v>190.7804419</v>
      </c>
      <c r="AC406" t="s">
        <v>61</v>
      </c>
      <c r="AD406">
        <v>30333.541249999998</v>
      </c>
      <c r="AE406">
        <v>66160.602530000004</v>
      </c>
      <c r="AF406" s="17" t="s">
        <v>62</v>
      </c>
      <c r="AG406">
        <f t="shared" si="13"/>
        <v>0</v>
      </c>
    </row>
    <row r="407" spans="1:33" x14ac:dyDescent="0.3">
      <c r="A407" s="7" t="s">
        <v>236</v>
      </c>
      <c r="B407" s="7" t="s">
        <v>763</v>
      </c>
      <c r="C407" s="8">
        <v>420710093</v>
      </c>
      <c r="E407" s="7" t="s">
        <v>789</v>
      </c>
      <c r="F407" s="7" t="s">
        <v>795</v>
      </c>
      <c r="I407" t="s">
        <v>38</v>
      </c>
      <c r="J407">
        <v>248</v>
      </c>
      <c r="K407">
        <v>11</v>
      </c>
      <c r="L407">
        <v>11</v>
      </c>
      <c r="M407">
        <v>1484.8347000000001</v>
      </c>
      <c r="N407">
        <v>9847.2985069999995</v>
      </c>
      <c r="O407">
        <v>0</v>
      </c>
      <c r="P407" s="7">
        <v>41.255960000000002</v>
      </c>
      <c r="Q407" s="7">
        <v>-81.89461</v>
      </c>
      <c r="R407" s="21">
        <v>0</v>
      </c>
      <c r="S407" s="21">
        <v>0</v>
      </c>
      <c r="T407" s="21">
        <v>0</v>
      </c>
      <c r="U407" s="21">
        <v>8362.4638070000001</v>
      </c>
      <c r="V407" s="7">
        <v>8.3624638069999992</v>
      </c>
      <c r="W407">
        <v>8362.4638070000001</v>
      </c>
      <c r="X407" s="7">
        <v>8.3624638069999992</v>
      </c>
      <c r="Y407">
        <v>1974</v>
      </c>
      <c r="Z407">
        <v>64025.137349999997</v>
      </c>
      <c r="AA407">
        <v>64025.137349999997</v>
      </c>
      <c r="AB407">
        <v>190.7804419</v>
      </c>
      <c r="AC407" t="s">
        <v>61</v>
      </c>
      <c r="AD407">
        <v>16006.28434</v>
      </c>
      <c r="AE407">
        <v>16006.28434</v>
      </c>
      <c r="AF407" s="17" t="s">
        <v>62</v>
      </c>
      <c r="AG407">
        <f t="shared" si="13"/>
        <v>0</v>
      </c>
    </row>
    <row r="408" spans="1:33" x14ac:dyDescent="0.3">
      <c r="A408" s="7" t="s">
        <v>236</v>
      </c>
      <c r="B408" s="7" t="s">
        <v>763</v>
      </c>
      <c r="C408" s="8">
        <v>420710114</v>
      </c>
      <c r="E408" s="7" t="s">
        <v>789</v>
      </c>
      <c r="F408" s="7" t="s">
        <v>796</v>
      </c>
      <c r="I408" t="s">
        <v>38</v>
      </c>
      <c r="J408">
        <v>249</v>
      </c>
      <c r="K408">
        <v>11</v>
      </c>
      <c r="L408">
        <v>26</v>
      </c>
      <c r="M408">
        <v>82.903703829999998</v>
      </c>
      <c r="N408">
        <v>4539.0655340000003</v>
      </c>
      <c r="O408">
        <v>0</v>
      </c>
      <c r="P408" s="7">
        <v>41.094999999999999</v>
      </c>
      <c r="Q408" s="7">
        <v>-81.828889000000004</v>
      </c>
      <c r="R408" s="21">
        <v>0</v>
      </c>
      <c r="S408" s="21">
        <v>0</v>
      </c>
      <c r="T408" s="21">
        <v>0</v>
      </c>
      <c r="U408" s="21">
        <v>4456.16183</v>
      </c>
      <c r="V408" s="7">
        <v>4.4561618300000001</v>
      </c>
      <c r="W408">
        <v>4456.16183</v>
      </c>
      <c r="X408" s="7">
        <v>4.4561618300000001</v>
      </c>
      <c r="Y408">
        <v>1974</v>
      </c>
      <c r="Z408">
        <v>47219.333149999999</v>
      </c>
      <c r="AA408">
        <v>47219.333149999999</v>
      </c>
      <c r="AB408">
        <v>190.7804419</v>
      </c>
      <c r="AC408" t="s">
        <v>61</v>
      </c>
      <c r="AD408">
        <v>11804.83329</v>
      </c>
      <c r="AE408">
        <v>11804.83329</v>
      </c>
      <c r="AF408" s="17" t="s">
        <v>62</v>
      </c>
      <c r="AG408">
        <f t="shared" si="13"/>
        <v>0</v>
      </c>
    </row>
    <row r="409" spans="1:33" x14ac:dyDescent="0.3">
      <c r="A409" s="7" t="s">
        <v>236</v>
      </c>
      <c r="B409" s="7" t="s">
        <v>763</v>
      </c>
      <c r="C409" s="8">
        <v>420710128</v>
      </c>
      <c r="E409" s="7" t="s">
        <v>789</v>
      </c>
      <c r="F409" s="7" t="s">
        <v>797</v>
      </c>
      <c r="I409" t="s">
        <v>38</v>
      </c>
      <c r="J409" t="s">
        <v>798</v>
      </c>
      <c r="K409">
        <v>11</v>
      </c>
      <c r="L409">
        <v>83</v>
      </c>
      <c r="M409">
        <v>393.44647049999998</v>
      </c>
      <c r="N409">
        <v>7670.9366419999997</v>
      </c>
      <c r="O409">
        <v>1</v>
      </c>
      <c r="P409" s="7">
        <v>41.13</v>
      </c>
      <c r="Q409" s="7">
        <v>-81.808333000000005</v>
      </c>
      <c r="R409" s="21">
        <v>1</v>
      </c>
      <c r="S409" s="21">
        <v>7670.9366419999997</v>
      </c>
      <c r="T409" s="21">
        <v>393.44647049999998</v>
      </c>
      <c r="U409" s="21">
        <v>7277.4901719999998</v>
      </c>
      <c r="V409" s="7">
        <v>7.2774901720000003</v>
      </c>
      <c r="W409" s="5">
        <v>-5.6800000000000002E-14</v>
      </c>
      <c r="X409" s="12">
        <v>-5.6800000000000006E-17</v>
      </c>
      <c r="Y409">
        <v>1974</v>
      </c>
      <c r="Z409">
        <v>0</v>
      </c>
      <c r="AA409">
        <v>59862.927779999998</v>
      </c>
      <c r="AB409">
        <v>190.7804419</v>
      </c>
      <c r="AC409" t="s">
        <v>61</v>
      </c>
      <c r="AD409">
        <v>0</v>
      </c>
      <c r="AE409">
        <v>14965.731949999999</v>
      </c>
      <c r="AF409" s="17" t="s">
        <v>62</v>
      </c>
      <c r="AG409">
        <f t="shared" si="13"/>
        <v>0</v>
      </c>
    </row>
    <row r="410" spans="1:33" x14ac:dyDescent="0.3">
      <c r="A410" s="7" t="s">
        <v>236</v>
      </c>
      <c r="B410" s="7" t="s">
        <v>763</v>
      </c>
      <c r="C410" s="8">
        <v>420710163</v>
      </c>
      <c r="E410" s="7" t="s">
        <v>789</v>
      </c>
      <c r="F410" s="7" t="s">
        <v>787</v>
      </c>
      <c r="I410" t="s">
        <v>38</v>
      </c>
      <c r="J410">
        <v>251</v>
      </c>
      <c r="K410">
        <v>11</v>
      </c>
      <c r="L410">
        <v>7</v>
      </c>
      <c r="M410">
        <v>28.2186959</v>
      </c>
      <c r="N410">
        <v>6474.724252</v>
      </c>
      <c r="O410">
        <v>1</v>
      </c>
      <c r="P410" s="7">
        <v>41.198889000000001</v>
      </c>
      <c r="Q410" s="7">
        <v>-81.941944000000007</v>
      </c>
      <c r="R410" s="21">
        <v>0</v>
      </c>
      <c r="S410" s="21">
        <v>4067.6804200000001</v>
      </c>
      <c r="T410" s="21">
        <v>1038.8261560000001</v>
      </c>
      <c r="U410" s="21">
        <v>6446.5055560000001</v>
      </c>
      <c r="V410" s="7">
        <v>6.446505556</v>
      </c>
      <c r="W410">
        <v>3417.651292</v>
      </c>
      <c r="X410" s="7">
        <v>3.417651292</v>
      </c>
      <c r="Y410">
        <v>1974</v>
      </c>
      <c r="Z410">
        <v>41531.87571</v>
      </c>
      <c r="AA410">
        <v>56453.078869999998</v>
      </c>
      <c r="AB410">
        <v>190.7804419</v>
      </c>
      <c r="AC410" t="s">
        <v>61</v>
      </c>
      <c r="AD410">
        <v>10382.968929999999</v>
      </c>
      <c r="AE410">
        <v>14113.26972</v>
      </c>
      <c r="AF410" s="17" t="s">
        <v>62</v>
      </c>
      <c r="AG410">
        <f t="shared" si="13"/>
        <v>0</v>
      </c>
    </row>
    <row r="411" spans="1:33" x14ac:dyDescent="0.3">
      <c r="A411" s="7" t="s">
        <v>236</v>
      </c>
      <c r="B411" s="7" t="s">
        <v>763</v>
      </c>
      <c r="C411" s="8">
        <v>421210002</v>
      </c>
      <c r="E411" s="7" t="s">
        <v>799</v>
      </c>
      <c r="F411" s="7" t="s">
        <v>800</v>
      </c>
      <c r="I411" t="s">
        <v>38</v>
      </c>
      <c r="J411">
        <v>241</v>
      </c>
      <c r="K411">
        <v>11</v>
      </c>
      <c r="L411">
        <v>11</v>
      </c>
      <c r="M411">
        <v>15.92051141</v>
      </c>
      <c r="N411">
        <v>7137.2429110000003</v>
      </c>
      <c r="O411">
        <v>1</v>
      </c>
      <c r="P411" s="7">
        <v>41.457230000000003</v>
      </c>
      <c r="Q411" s="7">
        <v>-81.968710000000002</v>
      </c>
      <c r="R411" s="21">
        <v>0</v>
      </c>
      <c r="S411" s="21">
        <v>6211.3479719999996</v>
      </c>
      <c r="T411" s="21">
        <v>957.33037100000001</v>
      </c>
      <c r="U411" s="21">
        <v>7121.3224</v>
      </c>
      <c r="V411" s="7">
        <v>7.1213224000000004</v>
      </c>
      <c r="W411">
        <v>1867.304799</v>
      </c>
      <c r="X411" s="7">
        <v>1.867304799</v>
      </c>
      <c r="Y411">
        <v>1966</v>
      </c>
      <c r="Z411">
        <v>18478.619480000001</v>
      </c>
      <c r="AA411">
        <v>35307.447419999997</v>
      </c>
      <c r="AB411">
        <v>220.43900769999999</v>
      </c>
      <c r="AC411" t="s">
        <v>61</v>
      </c>
      <c r="AD411">
        <v>4619.6548700000003</v>
      </c>
      <c r="AE411">
        <v>8826.8618549999992</v>
      </c>
      <c r="AF411" s="17" t="s">
        <v>62</v>
      </c>
      <c r="AG411">
        <f t="shared" si="13"/>
        <v>0</v>
      </c>
    </row>
    <row r="412" spans="1:33" x14ac:dyDescent="0.3">
      <c r="A412" s="7" t="s">
        <v>236</v>
      </c>
      <c r="B412" s="7" t="s">
        <v>763</v>
      </c>
      <c r="C412" s="8">
        <v>421810028</v>
      </c>
      <c r="E412" s="7" t="s">
        <v>503</v>
      </c>
      <c r="F412" s="7" t="s">
        <v>801</v>
      </c>
      <c r="I412" t="s">
        <v>38</v>
      </c>
      <c r="J412">
        <v>239</v>
      </c>
      <c r="K412">
        <v>11</v>
      </c>
      <c r="L412">
        <v>2</v>
      </c>
      <c r="M412">
        <v>170.24275929999999</v>
      </c>
      <c r="N412">
        <v>1024544.925</v>
      </c>
      <c r="O412">
        <v>1</v>
      </c>
      <c r="P412" s="7">
        <v>41.369230000000002</v>
      </c>
      <c r="Q412" s="7">
        <v>-82.107330000000005</v>
      </c>
      <c r="R412" s="21">
        <v>0</v>
      </c>
      <c r="S412" s="21">
        <v>1024544.925</v>
      </c>
      <c r="T412" s="21">
        <v>1550.9958999999999</v>
      </c>
      <c r="U412" s="21">
        <v>1024374.682</v>
      </c>
      <c r="V412" s="7">
        <v>1024.3746819999999</v>
      </c>
      <c r="W412">
        <v>1380.7531409999999</v>
      </c>
      <c r="X412" s="7">
        <v>1.380753141</v>
      </c>
      <c r="Y412">
        <v>1958</v>
      </c>
      <c r="Z412">
        <v>28932.648120000002</v>
      </c>
      <c r="AA412">
        <v>707575.93669999996</v>
      </c>
      <c r="AB412">
        <v>194.4251812</v>
      </c>
      <c r="AC412" t="s">
        <v>61</v>
      </c>
      <c r="AD412">
        <v>7233.1620300000004</v>
      </c>
      <c r="AE412">
        <v>176893.98420000001</v>
      </c>
      <c r="AF412" s="17" t="s">
        <v>62</v>
      </c>
      <c r="AG412">
        <f t="shared" si="13"/>
        <v>0</v>
      </c>
    </row>
    <row r="413" spans="1:33" x14ac:dyDescent="0.3">
      <c r="A413" s="7" t="s">
        <v>236</v>
      </c>
      <c r="B413" s="7" t="s">
        <v>763</v>
      </c>
      <c r="C413" s="8">
        <v>421810037</v>
      </c>
      <c r="E413" s="7" t="s">
        <v>503</v>
      </c>
      <c r="F413" s="7" t="s">
        <v>802</v>
      </c>
      <c r="I413" t="s">
        <v>38</v>
      </c>
      <c r="J413">
        <v>240</v>
      </c>
      <c r="K413">
        <v>11</v>
      </c>
      <c r="L413">
        <v>0</v>
      </c>
      <c r="M413">
        <v>448.72029889999999</v>
      </c>
      <c r="N413">
        <v>21355.480319999999</v>
      </c>
      <c r="O413">
        <v>1</v>
      </c>
      <c r="P413" s="7">
        <v>41.407381669999999</v>
      </c>
      <c r="Q413" s="7">
        <v>-82.077955000000003</v>
      </c>
      <c r="R413" s="21">
        <v>0</v>
      </c>
      <c r="S413" s="21">
        <v>997.96245820000001</v>
      </c>
      <c r="T413" s="21">
        <v>232.07298320000001</v>
      </c>
      <c r="U413" s="21">
        <v>20906.760020000002</v>
      </c>
      <c r="V413" s="7">
        <v>20.90676002</v>
      </c>
      <c r="W413">
        <v>20140.87055</v>
      </c>
      <c r="X413" s="7">
        <v>20.140870549999999</v>
      </c>
      <c r="Y413">
        <v>1958</v>
      </c>
      <c r="Z413">
        <v>105778.3345</v>
      </c>
      <c r="AA413">
        <v>107705.2255</v>
      </c>
      <c r="AB413">
        <v>194.4251812</v>
      </c>
      <c r="AC413" t="s">
        <v>61</v>
      </c>
      <c r="AD413">
        <v>26444.583630000001</v>
      </c>
      <c r="AE413">
        <v>26926.306380000002</v>
      </c>
      <c r="AF413" s="17" t="s">
        <v>62</v>
      </c>
      <c r="AG413">
        <f t="shared" si="13"/>
        <v>0</v>
      </c>
    </row>
    <row r="414" spans="1:33" x14ac:dyDescent="0.3">
      <c r="A414" s="7" t="s">
        <v>236</v>
      </c>
      <c r="B414" s="7" t="s">
        <v>763</v>
      </c>
      <c r="C414" s="8">
        <v>422310001</v>
      </c>
      <c r="E414" s="7" t="s">
        <v>803</v>
      </c>
      <c r="F414" s="7" t="s">
        <v>804</v>
      </c>
      <c r="I414" t="s">
        <v>38</v>
      </c>
      <c r="J414">
        <v>238</v>
      </c>
      <c r="K414">
        <v>11</v>
      </c>
      <c r="L414">
        <v>26</v>
      </c>
      <c r="M414">
        <v>440.21921070000002</v>
      </c>
      <c r="N414">
        <v>6482.8583989999997</v>
      </c>
      <c r="O414">
        <v>1</v>
      </c>
      <c r="P414" s="7">
        <v>41.425179999999997</v>
      </c>
      <c r="Q414" s="7">
        <v>-82.296670000000006</v>
      </c>
      <c r="R414" s="21">
        <v>0</v>
      </c>
      <c r="S414" s="21">
        <v>3726.008006</v>
      </c>
      <c r="T414" s="21">
        <v>0</v>
      </c>
      <c r="U414" s="21">
        <v>6042.6391880000001</v>
      </c>
      <c r="V414" s="7">
        <v>6.0426391879999999</v>
      </c>
      <c r="W414">
        <v>2316.6311820000001</v>
      </c>
      <c r="X414" s="7">
        <v>2.3166311820000001</v>
      </c>
      <c r="Y414">
        <v>1949</v>
      </c>
      <c r="Z414">
        <v>15415.821449999999</v>
      </c>
      <c r="AA414">
        <v>24511.209129999999</v>
      </c>
      <c r="AB414">
        <v>137.8717082</v>
      </c>
      <c r="AC414" t="s">
        <v>61</v>
      </c>
      <c r="AD414">
        <v>3853.955363</v>
      </c>
      <c r="AE414">
        <v>6127.802283</v>
      </c>
      <c r="AF414" s="17" t="s">
        <v>62</v>
      </c>
      <c r="AG414">
        <f t="shared" si="13"/>
        <v>0</v>
      </c>
    </row>
    <row r="415" spans="1:33" x14ac:dyDescent="0.3">
      <c r="A415" s="7" t="s">
        <v>236</v>
      </c>
      <c r="B415" s="7" t="s">
        <v>763</v>
      </c>
      <c r="C415" s="8">
        <v>422410029</v>
      </c>
      <c r="E415" s="7" t="s">
        <v>805</v>
      </c>
      <c r="F415" s="7" t="s">
        <v>806</v>
      </c>
      <c r="I415" t="s">
        <v>38</v>
      </c>
      <c r="J415">
        <v>236</v>
      </c>
      <c r="K415">
        <v>10</v>
      </c>
      <c r="L415">
        <v>26</v>
      </c>
      <c r="M415">
        <v>775.34476810000001</v>
      </c>
      <c r="N415">
        <v>7121.6037079999996</v>
      </c>
      <c r="O415">
        <v>0</v>
      </c>
      <c r="P415" s="7">
        <v>41.343333000000001</v>
      </c>
      <c r="Q415" s="7">
        <v>-82.286111000000005</v>
      </c>
      <c r="R415" s="21">
        <v>0</v>
      </c>
      <c r="S415" s="21">
        <v>0</v>
      </c>
      <c r="T415" s="21">
        <v>0</v>
      </c>
      <c r="U415" s="21">
        <v>6346.2589399999997</v>
      </c>
      <c r="V415" s="7">
        <v>6.3462589400000002</v>
      </c>
      <c r="W415">
        <v>6346.2589399999997</v>
      </c>
      <c r="X415" s="7">
        <v>6.3462589400000002</v>
      </c>
      <c r="Y415">
        <v>1947</v>
      </c>
      <c r="Z415">
        <v>55546.063699999999</v>
      </c>
      <c r="AA415">
        <v>55546.063699999999</v>
      </c>
      <c r="AB415">
        <v>195.431862</v>
      </c>
      <c r="AC415" t="s">
        <v>61</v>
      </c>
      <c r="AD415">
        <v>13886.51593</v>
      </c>
      <c r="AE415">
        <v>13886.51593</v>
      </c>
      <c r="AF415" s="17" t="s">
        <v>62</v>
      </c>
      <c r="AG415">
        <f t="shared" si="13"/>
        <v>0</v>
      </c>
    </row>
    <row r="416" spans="1:33" x14ac:dyDescent="0.3">
      <c r="A416" s="7" t="s">
        <v>236</v>
      </c>
      <c r="B416" s="7" t="s">
        <v>763</v>
      </c>
      <c r="C416" s="8">
        <v>422410043</v>
      </c>
      <c r="E416" s="7" t="s">
        <v>805</v>
      </c>
      <c r="F416" s="7" t="s">
        <v>807</v>
      </c>
      <c r="I416" t="s">
        <v>38</v>
      </c>
      <c r="J416">
        <v>237</v>
      </c>
      <c r="K416">
        <v>10</v>
      </c>
      <c r="L416">
        <v>0</v>
      </c>
      <c r="M416">
        <v>1.618312108</v>
      </c>
      <c r="N416">
        <v>777678.61620000005</v>
      </c>
      <c r="O416">
        <v>1</v>
      </c>
      <c r="P416" s="7">
        <v>41.254330000000003</v>
      </c>
      <c r="Q416" s="7">
        <v>-82.398910000000001</v>
      </c>
      <c r="R416" s="21">
        <v>0</v>
      </c>
      <c r="S416" s="21">
        <v>719629.74820000003</v>
      </c>
      <c r="T416" s="21">
        <v>219.3700412</v>
      </c>
      <c r="U416" s="21">
        <v>777676.99789999996</v>
      </c>
      <c r="V416" s="7">
        <v>777.67699789999995</v>
      </c>
      <c r="W416">
        <v>58266.619729999999</v>
      </c>
      <c r="X416" s="7">
        <v>58.266619730000002</v>
      </c>
      <c r="Y416">
        <v>1947</v>
      </c>
      <c r="Z416">
        <v>162333.82509999999</v>
      </c>
      <c r="AA416">
        <v>568532.21149999998</v>
      </c>
      <c r="AB416">
        <v>195.431862</v>
      </c>
      <c r="AC416" t="s">
        <v>61</v>
      </c>
      <c r="AD416">
        <v>40583.456279999999</v>
      </c>
      <c r="AE416">
        <v>142133.05290000001</v>
      </c>
      <c r="AF416" s="17" t="s">
        <v>62</v>
      </c>
      <c r="AG416">
        <f t="shared" si="13"/>
        <v>0</v>
      </c>
    </row>
    <row r="417" spans="1:33" x14ac:dyDescent="0.3">
      <c r="A417" s="7" t="s">
        <v>236</v>
      </c>
      <c r="B417" s="7" t="s">
        <v>763</v>
      </c>
      <c r="C417" s="8">
        <v>422910001</v>
      </c>
      <c r="E417" s="7" t="s">
        <v>808</v>
      </c>
      <c r="F417" s="7" t="s">
        <v>809</v>
      </c>
      <c r="I417" t="s">
        <v>38</v>
      </c>
      <c r="J417">
        <v>235</v>
      </c>
      <c r="K417">
        <v>10</v>
      </c>
      <c r="L417">
        <v>1</v>
      </c>
      <c r="M417">
        <v>0</v>
      </c>
      <c r="N417">
        <v>14260.237289999999</v>
      </c>
      <c r="O417">
        <v>1</v>
      </c>
      <c r="P417" s="7">
        <v>41.354210000000002</v>
      </c>
      <c r="Q417" s="7">
        <v>-82.401420000000002</v>
      </c>
      <c r="R417" s="21">
        <v>0</v>
      </c>
      <c r="S417" s="21">
        <v>3017.0291029999998</v>
      </c>
      <c r="T417" s="21">
        <v>128.31841019999999</v>
      </c>
      <c r="U417" s="21">
        <v>14260.237289999999</v>
      </c>
      <c r="V417" s="7">
        <v>14.260237289999999</v>
      </c>
      <c r="W417">
        <v>11371.526599999999</v>
      </c>
      <c r="X417" s="7">
        <v>11.371526599999999</v>
      </c>
      <c r="Y417">
        <v>1939</v>
      </c>
      <c r="Z417">
        <v>42074.903100000003</v>
      </c>
      <c r="AA417">
        <v>46943.416810000002</v>
      </c>
      <c r="AB417">
        <v>183.17061670000001</v>
      </c>
      <c r="AC417" t="s">
        <v>61</v>
      </c>
      <c r="AD417">
        <v>10518.725780000001</v>
      </c>
      <c r="AE417">
        <v>11735.8542</v>
      </c>
      <c r="AF417" s="17" t="s">
        <v>62</v>
      </c>
      <c r="AG417">
        <f t="shared" si="13"/>
        <v>0</v>
      </c>
    </row>
    <row r="418" spans="1:33" x14ac:dyDescent="0.3">
      <c r="A418" s="7" t="s">
        <v>236</v>
      </c>
      <c r="B418" s="7" t="s">
        <v>763</v>
      </c>
      <c r="C418" s="8">
        <v>423810024</v>
      </c>
      <c r="E418" s="7" t="s">
        <v>810</v>
      </c>
      <c r="F418" s="7" t="s">
        <v>811</v>
      </c>
      <c r="I418" t="s">
        <v>38</v>
      </c>
      <c r="J418">
        <v>232</v>
      </c>
      <c r="K418">
        <v>10</v>
      </c>
      <c r="L418">
        <v>5</v>
      </c>
      <c r="M418">
        <v>5288.1357029999999</v>
      </c>
      <c r="N418">
        <v>776225.21790000005</v>
      </c>
      <c r="O418">
        <v>8</v>
      </c>
      <c r="P418" s="7">
        <v>41.241950000000003</v>
      </c>
      <c r="Q418" s="7">
        <v>-82.694929999999999</v>
      </c>
      <c r="R418" s="21">
        <v>0</v>
      </c>
      <c r="S418" s="21">
        <v>332309.34659999999</v>
      </c>
      <c r="T418" s="21">
        <v>1092.116102</v>
      </c>
      <c r="U418" s="21">
        <v>770937.08219999995</v>
      </c>
      <c r="V418" s="7">
        <v>770.93708219999996</v>
      </c>
      <c r="W418">
        <v>439719.8517</v>
      </c>
      <c r="X418" s="7">
        <v>439.71985169999999</v>
      </c>
      <c r="Y418">
        <v>1927</v>
      </c>
      <c r="Z418">
        <v>448349.78749999998</v>
      </c>
      <c r="AA418">
        <v>588252.4791</v>
      </c>
      <c r="AB418">
        <v>166.3943299</v>
      </c>
      <c r="AC418" t="s">
        <v>39</v>
      </c>
      <c r="AD418">
        <v>112087.4469</v>
      </c>
      <c r="AE418">
        <v>147063.11979999999</v>
      </c>
      <c r="AF418" s="17" t="s">
        <v>62</v>
      </c>
      <c r="AG418">
        <f t="shared" si="13"/>
        <v>0</v>
      </c>
    </row>
    <row r="419" spans="1:33" x14ac:dyDescent="0.3">
      <c r="A419" s="7" t="s">
        <v>236</v>
      </c>
      <c r="B419" s="7" t="s">
        <v>763</v>
      </c>
      <c r="C419" s="8">
        <v>423810026</v>
      </c>
      <c r="E419" s="7" t="s">
        <v>810</v>
      </c>
      <c r="F419" s="7" t="s">
        <v>812</v>
      </c>
      <c r="I419" t="s">
        <v>38</v>
      </c>
      <c r="J419">
        <v>233</v>
      </c>
      <c r="K419">
        <v>10</v>
      </c>
      <c r="L419">
        <v>48</v>
      </c>
      <c r="M419">
        <v>0</v>
      </c>
      <c r="N419">
        <v>962.04871939999998</v>
      </c>
      <c r="O419">
        <v>0</v>
      </c>
      <c r="P419" s="7">
        <v>41.240279999999998</v>
      </c>
      <c r="Q419" s="7">
        <v>-82.590490000000003</v>
      </c>
      <c r="R419" s="21">
        <v>0</v>
      </c>
      <c r="S419" s="21">
        <v>0</v>
      </c>
      <c r="T419" s="21">
        <v>0</v>
      </c>
      <c r="U419" s="21">
        <v>962.04871939999998</v>
      </c>
      <c r="V419" s="7">
        <v>0.962048719</v>
      </c>
      <c r="W419">
        <v>962.04871939999998</v>
      </c>
      <c r="X419" s="7">
        <v>0.962048719</v>
      </c>
      <c r="Y419">
        <v>1927</v>
      </c>
      <c r="Z419">
        <v>23173.149730000001</v>
      </c>
      <c r="AA419">
        <v>23173.149730000001</v>
      </c>
      <c r="AB419">
        <v>166.3943299</v>
      </c>
      <c r="AC419" t="s">
        <v>39</v>
      </c>
      <c r="AD419">
        <v>5793.2874330000004</v>
      </c>
      <c r="AE419">
        <v>5793.2874330000004</v>
      </c>
      <c r="AF419" s="17" t="s">
        <v>62</v>
      </c>
      <c r="AG419">
        <f t="shared" si="13"/>
        <v>0</v>
      </c>
    </row>
    <row r="420" spans="1:33" x14ac:dyDescent="0.3">
      <c r="A420" s="7" t="s">
        <v>236</v>
      </c>
      <c r="B420" s="7" t="s">
        <v>763</v>
      </c>
      <c r="C420" s="8">
        <v>423810027</v>
      </c>
      <c r="E420" s="7" t="s">
        <v>810</v>
      </c>
      <c r="F420" s="7" t="s">
        <v>813</v>
      </c>
      <c r="I420" t="s">
        <v>38</v>
      </c>
      <c r="J420">
        <v>234</v>
      </c>
      <c r="K420">
        <v>10</v>
      </c>
      <c r="L420">
        <v>9</v>
      </c>
      <c r="M420">
        <v>137.7042525</v>
      </c>
      <c r="N420">
        <v>38139.672100000003</v>
      </c>
      <c r="O420">
        <v>1</v>
      </c>
      <c r="P420" s="7">
        <v>41.234250000000003</v>
      </c>
      <c r="Q420" s="7">
        <v>-82.590209999999999</v>
      </c>
      <c r="R420" s="21">
        <v>0</v>
      </c>
      <c r="S420" s="21">
        <v>31577.279719999999</v>
      </c>
      <c r="T420" s="21">
        <v>155.25638850000001</v>
      </c>
      <c r="U420" s="21">
        <v>38001.967850000001</v>
      </c>
      <c r="V420" s="7">
        <v>38.00196785</v>
      </c>
      <c r="W420">
        <v>6579.9445159999996</v>
      </c>
      <c r="X420" s="7">
        <v>6.5799445160000003</v>
      </c>
      <c r="Y420">
        <v>1927</v>
      </c>
      <c r="Z420">
        <v>58733.618459999998</v>
      </c>
      <c r="AA420">
        <v>137171.81460000001</v>
      </c>
      <c r="AB420">
        <v>166.3943299</v>
      </c>
      <c r="AC420" t="s">
        <v>39</v>
      </c>
      <c r="AD420">
        <v>14683.404619999999</v>
      </c>
      <c r="AE420">
        <v>34292.953650000003</v>
      </c>
      <c r="AF420" s="17" t="s">
        <v>62</v>
      </c>
      <c r="AG420">
        <f t="shared" si="13"/>
        <v>0</v>
      </c>
    </row>
    <row r="421" spans="1:33" x14ac:dyDescent="0.3">
      <c r="A421" s="7" t="s">
        <v>236</v>
      </c>
      <c r="B421" s="7" t="s">
        <v>763</v>
      </c>
      <c r="C421" s="8">
        <v>426610001</v>
      </c>
      <c r="E421" s="7" t="s">
        <v>814</v>
      </c>
      <c r="F421" s="7" t="s">
        <v>815</v>
      </c>
      <c r="I421" t="s">
        <v>38</v>
      </c>
      <c r="J421">
        <v>231</v>
      </c>
      <c r="K421">
        <v>10</v>
      </c>
      <c r="L421">
        <v>2</v>
      </c>
      <c r="M421">
        <v>11.996420519999999</v>
      </c>
      <c r="N421">
        <v>24876.267609999999</v>
      </c>
      <c r="O421">
        <v>1</v>
      </c>
      <c r="P421" s="7">
        <v>41.299444000000001</v>
      </c>
      <c r="Q421" s="7">
        <v>-82.981279999999998</v>
      </c>
      <c r="R421" s="21">
        <v>0</v>
      </c>
      <c r="S421" s="21">
        <v>24710.535530000001</v>
      </c>
      <c r="T421" s="21">
        <v>973.31181570000001</v>
      </c>
      <c r="U421" s="21">
        <v>24864.271189999999</v>
      </c>
      <c r="V421" s="7">
        <v>24.86427119</v>
      </c>
      <c r="W421">
        <v>1127.0474750000001</v>
      </c>
      <c r="X421" s="7">
        <v>1.1270474749999999</v>
      </c>
      <c r="Y421">
        <v>1895</v>
      </c>
      <c r="Z421">
        <v>18290.270369999998</v>
      </c>
      <c r="AA421">
        <v>81683.753899999996</v>
      </c>
      <c r="AB421">
        <v>253.50599980000001</v>
      </c>
      <c r="AC421" t="s">
        <v>61</v>
      </c>
      <c r="AD421">
        <v>4572.5675929999998</v>
      </c>
      <c r="AE421">
        <v>20420.938480000001</v>
      </c>
      <c r="AF421" s="17" t="s">
        <v>62</v>
      </c>
      <c r="AG421">
        <f t="shared" si="13"/>
        <v>0</v>
      </c>
    </row>
    <row r="422" spans="1:33" x14ac:dyDescent="0.3">
      <c r="A422" s="7" t="s">
        <v>236</v>
      </c>
      <c r="B422" s="7" t="s">
        <v>763</v>
      </c>
      <c r="C422" s="8">
        <v>428610017</v>
      </c>
      <c r="E422" s="7" t="s">
        <v>816</v>
      </c>
      <c r="F422" s="7" t="s">
        <v>817</v>
      </c>
      <c r="I422" t="s">
        <v>38</v>
      </c>
      <c r="J422">
        <v>230</v>
      </c>
      <c r="K422">
        <v>10</v>
      </c>
      <c r="L422">
        <v>1</v>
      </c>
      <c r="M422">
        <v>679.87637959999995</v>
      </c>
      <c r="N422">
        <v>50486.898110000002</v>
      </c>
      <c r="O422">
        <v>0</v>
      </c>
      <c r="P422" s="7">
        <v>41.133889000000003</v>
      </c>
      <c r="Q422" s="7">
        <v>-83.644443999999993</v>
      </c>
      <c r="R422" s="21">
        <v>0</v>
      </c>
      <c r="S422" s="21">
        <v>0</v>
      </c>
      <c r="T422" s="21">
        <v>0</v>
      </c>
      <c r="U422" s="21">
        <v>49807.02173</v>
      </c>
      <c r="V422" s="7">
        <v>49.807021730000002</v>
      </c>
      <c r="W422">
        <v>49807.02173</v>
      </c>
      <c r="X422" s="7">
        <v>49.807021730000002</v>
      </c>
      <c r="Y422">
        <v>1874</v>
      </c>
      <c r="Z422">
        <v>176533.4964</v>
      </c>
      <c r="AA422">
        <v>176533.4964</v>
      </c>
      <c r="AB422">
        <v>261.17624189999998</v>
      </c>
      <c r="AC422" t="s">
        <v>61</v>
      </c>
      <c r="AD422">
        <v>44133.374100000001</v>
      </c>
      <c r="AE422">
        <v>44133.374100000001</v>
      </c>
      <c r="AF422" s="17" t="s">
        <v>62</v>
      </c>
      <c r="AG422">
        <f t="shared" si="13"/>
        <v>0</v>
      </c>
    </row>
    <row r="423" spans="1:33" x14ac:dyDescent="0.3">
      <c r="A423" s="7" t="s">
        <v>236</v>
      </c>
      <c r="B423" s="7" t="s">
        <v>763</v>
      </c>
      <c r="C423" s="8">
        <v>430610058</v>
      </c>
      <c r="E423" s="7" t="s">
        <v>818</v>
      </c>
      <c r="F423" s="7" t="s">
        <v>819</v>
      </c>
      <c r="I423" t="s">
        <v>38</v>
      </c>
      <c r="J423">
        <v>225</v>
      </c>
      <c r="K423">
        <v>10</v>
      </c>
      <c r="L423">
        <v>4</v>
      </c>
      <c r="M423">
        <v>227.14713950000001</v>
      </c>
      <c r="N423">
        <v>8306.2195190000002</v>
      </c>
      <c r="O423">
        <v>0</v>
      </c>
      <c r="P423" s="7">
        <v>41.534999999999997</v>
      </c>
      <c r="Q423" s="7">
        <v>-83.830832999999998</v>
      </c>
      <c r="R423" s="21">
        <v>0</v>
      </c>
      <c r="S423" s="21">
        <v>0</v>
      </c>
      <c r="T423" s="21">
        <v>0</v>
      </c>
      <c r="U423" s="21">
        <v>8079.0723799999996</v>
      </c>
      <c r="V423" s="7">
        <v>8.0790723799999995</v>
      </c>
      <c r="W423">
        <v>8079.0723799999996</v>
      </c>
      <c r="X423" s="7">
        <v>8.0790723799999995</v>
      </c>
      <c r="Y423">
        <v>1862</v>
      </c>
      <c r="Z423">
        <v>108968.66469999999</v>
      </c>
      <c r="AA423">
        <v>108968.66469999999</v>
      </c>
      <c r="AB423">
        <v>271.14738080000001</v>
      </c>
      <c r="AC423" t="s">
        <v>61</v>
      </c>
      <c r="AD423">
        <v>27242.16618</v>
      </c>
      <c r="AE423">
        <v>27242.16618</v>
      </c>
      <c r="AF423" s="17" t="s">
        <v>62</v>
      </c>
      <c r="AG423">
        <f t="shared" si="13"/>
        <v>0</v>
      </c>
    </row>
    <row r="424" spans="1:33" x14ac:dyDescent="0.3">
      <c r="A424" s="7" t="s">
        <v>236</v>
      </c>
      <c r="B424" s="7" t="s">
        <v>763</v>
      </c>
      <c r="C424" s="8">
        <v>430610084</v>
      </c>
      <c r="E424" s="7" t="s">
        <v>818</v>
      </c>
      <c r="F424" s="7" t="s">
        <v>820</v>
      </c>
      <c r="I424" t="s">
        <v>38</v>
      </c>
      <c r="J424">
        <v>226</v>
      </c>
      <c r="K424">
        <v>10</v>
      </c>
      <c r="L424">
        <v>6</v>
      </c>
      <c r="M424">
        <v>2429.0047709999999</v>
      </c>
      <c r="N424">
        <v>42481.656419999999</v>
      </c>
      <c r="O424">
        <v>0</v>
      </c>
      <c r="P424" s="7">
        <v>41.581611000000002</v>
      </c>
      <c r="Q424" s="7">
        <v>-83.582554999999999</v>
      </c>
      <c r="R424" s="21">
        <v>0</v>
      </c>
      <c r="S424" s="21">
        <v>0</v>
      </c>
      <c r="T424" s="21">
        <v>0</v>
      </c>
      <c r="U424" s="21">
        <v>40052.65165</v>
      </c>
      <c r="V424" s="7">
        <v>40.052651650000001</v>
      </c>
      <c r="W424">
        <v>40052.65165</v>
      </c>
      <c r="X424" s="7">
        <v>40.052651650000001</v>
      </c>
      <c r="Y424">
        <v>1862</v>
      </c>
      <c r="Z424">
        <v>236376.1384</v>
      </c>
      <c r="AA424">
        <v>236376.1384</v>
      </c>
      <c r="AB424">
        <v>271.14738080000001</v>
      </c>
      <c r="AC424" t="s">
        <v>61</v>
      </c>
      <c r="AD424">
        <v>59094.034599999999</v>
      </c>
      <c r="AE424">
        <v>59094.034599999999</v>
      </c>
      <c r="AF424" s="17" t="s">
        <v>62</v>
      </c>
      <c r="AG424">
        <f t="shared" si="13"/>
        <v>0</v>
      </c>
    </row>
    <row r="425" spans="1:33" x14ac:dyDescent="0.3">
      <c r="A425" s="7" t="s">
        <v>236</v>
      </c>
      <c r="B425" s="7" t="s">
        <v>763</v>
      </c>
      <c r="C425" s="8">
        <v>430610087</v>
      </c>
      <c r="E425" s="7" t="s">
        <v>818</v>
      </c>
      <c r="F425" s="7" t="s">
        <v>821</v>
      </c>
      <c r="I425" t="s">
        <v>38</v>
      </c>
      <c r="J425">
        <v>227</v>
      </c>
      <c r="K425">
        <v>10</v>
      </c>
      <c r="L425">
        <v>67</v>
      </c>
      <c r="M425">
        <v>933.50928080000006</v>
      </c>
      <c r="N425">
        <v>6920.3579760000002</v>
      </c>
      <c r="O425">
        <v>0</v>
      </c>
      <c r="P425" s="7">
        <v>41.412500000000001</v>
      </c>
      <c r="Q425" s="7">
        <v>-83.875833</v>
      </c>
      <c r="R425" s="21">
        <v>0</v>
      </c>
      <c r="S425" s="21">
        <v>0</v>
      </c>
      <c r="T425" s="21">
        <v>0</v>
      </c>
      <c r="U425" s="21">
        <v>5986.8486949999997</v>
      </c>
      <c r="V425" s="7">
        <v>5.9868486949999999</v>
      </c>
      <c r="W425">
        <v>5986.8486949999997</v>
      </c>
      <c r="X425" s="7">
        <v>5.9868486949999999</v>
      </c>
      <c r="Y425">
        <v>1862</v>
      </c>
      <c r="Z425">
        <v>94263.091419999997</v>
      </c>
      <c r="AA425">
        <v>94263.091419999997</v>
      </c>
      <c r="AB425">
        <v>271.14738080000001</v>
      </c>
      <c r="AC425" t="s">
        <v>61</v>
      </c>
      <c r="AD425">
        <v>23565.772860000001</v>
      </c>
      <c r="AE425">
        <v>23565.772860000001</v>
      </c>
      <c r="AF425" s="17" t="s">
        <v>62</v>
      </c>
      <c r="AG425">
        <f t="shared" si="13"/>
        <v>0</v>
      </c>
    </row>
    <row r="426" spans="1:33" x14ac:dyDescent="0.3">
      <c r="A426" s="7" t="s">
        <v>236</v>
      </c>
      <c r="B426" s="7" t="s">
        <v>763</v>
      </c>
      <c r="C426" s="8">
        <v>430610161</v>
      </c>
      <c r="E426" s="7" t="s">
        <v>818</v>
      </c>
      <c r="F426" s="7" t="s">
        <v>822</v>
      </c>
      <c r="I426" t="s">
        <v>38</v>
      </c>
      <c r="J426">
        <v>228</v>
      </c>
      <c r="K426">
        <v>10</v>
      </c>
      <c r="L426">
        <v>0</v>
      </c>
      <c r="M426">
        <v>145.4716583</v>
      </c>
      <c r="N426">
        <v>10814.48516</v>
      </c>
      <c r="O426">
        <v>0</v>
      </c>
      <c r="P426" s="7">
        <v>41.413282000000002</v>
      </c>
      <c r="Q426" s="7">
        <v>-83.865390000000005</v>
      </c>
      <c r="R426" s="21">
        <v>0</v>
      </c>
      <c r="S426" s="21">
        <v>0</v>
      </c>
      <c r="T426" s="21">
        <v>0</v>
      </c>
      <c r="U426" s="21">
        <v>10669.013499999999</v>
      </c>
      <c r="V426" s="7">
        <v>10.6690135</v>
      </c>
      <c r="W426">
        <v>10669.013499999999</v>
      </c>
      <c r="X426" s="7">
        <v>10.6690135</v>
      </c>
      <c r="Y426">
        <v>1862</v>
      </c>
      <c r="Z426">
        <v>124656.40029999999</v>
      </c>
      <c r="AA426">
        <v>124656.40029999999</v>
      </c>
      <c r="AB426">
        <v>271.14738080000001</v>
      </c>
      <c r="AC426" t="s">
        <v>61</v>
      </c>
      <c r="AD426">
        <v>31164.10008</v>
      </c>
      <c r="AE426">
        <v>31164.10008</v>
      </c>
      <c r="AF426" s="17" t="s">
        <v>62</v>
      </c>
      <c r="AG426">
        <f t="shared" si="13"/>
        <v>0</v>
      </c>
    </row>
    <row r="427" spans="1:33" x14ac:dyDescent="0.3">
      <c r="A427" s="7" t="s">
        <v>236</v>
      </c>
      <c r="B427" s="7" t="s">
        <v>763</v>
      </c>
      <c r="C427" s="8">
        <v>430610176</v>
      </c>
      <c r="E427" s="7" t="s">
        <v>818</v>
      </c>
      <c r="F427" s="7" t="s">
        <v>823</v>
      </c>
      <c r="I427" t="s">
        <v>38</v>
      </c>
      <c r="J427">
        <v>229</v>
      </c>
      <c r="K427">
        <v>10</v>
      </c>
      <c r="L427">
        <v>94</v>
      </c>
      <c r="M427">
        <v>429.36102039999997</v>
      </c>
      <c r="N427">
        <v>29532112.75</v>
      </c>
      <c r="O427">
        <v>5</v>
      </c>
      <c r="P427" s="7">
        <v>41.415556000000002</v>
      </c>
      <c r="Q427" s="7">
        <v>-83.871667000000002</v>
      </c>
      <c r="R427" s="21">
        <v>0</v>
      </c>
      <c r="S427" s="21">
        <v>28453604.23</v>
      </c>
      <c r="T427" s="21">
        <v>11241.23573</v>
      </c>
      <c r="U427" s="21">
        <v>29531683.390000001</v>
      </c>
      <c r="V427" s="7">
        <v>29531.683389999998</v>
      </c>
      <c r="W427">
        <v>1089320.3929999999</v>
      </c>
      <c r="X427" s="7">
        <v>1089.320393</v>
      </c>
      <c r="Y427">
        <v>1862</v>
      </c>
      <c r="Z427">
        <v>1168108.263</v>
      </c>
      <c r="AA427">
        <v>5763540.5049999999</v>
      </c>
      <c r="AB427">
        <v>271.14738080000001</v>
      </c>
      <c r="AC427" t="s">
        <v>61</v>
      </c>
      <c r="AD427">
        <v>292027.06579999998</v>
      </c>
      <c r="AE427">
        <v>1440885.1259999999</v>
      </c>
      <c r="AF427" s="17" t="s">
        <v>62</v>
      </c>
      <c r="AG427">
        <f t="shared" si="13"/>
        <v>0</v>
      </c>
    </row>
    <row r="428" spans="1:33" x14ac:dyDescent="0.3">
      <c r="A428" s="7" t="s">
        <v>236</v>
      </c>
      <c r="B428" s="7" t="s">
        <v>763</v>
      </c>
      <c r="C428" s="8">
        <v>440010002</v>
      </c>
      <c r="E428" s="7" t="s">
        <v>824</v>
      </c>
      <c r="F428" s="7" t="s">
        <v>787</v>
      </c>
      <c r="I428" t="s">
        <v>38</v>
      </c>
      <c r="J428">
        <v>224</v>
      </c>
      <c r="K428">
        <v>10</v>
      </c>
      <c r="L428">
        <v>12</v>
      </c>
      <c r="M428">
        <v>50.933765450000003</v>
      </c>
      <c r="N428">
        <v>2579.6984379999999</v>
      </c>
      <c r="O428">
        <v>0</v>
      </c>
      <c r="P428" s="7">
        <v>41.691719999999997</v>
      </c>
      <c r="Q428" s="7">
        <v>-83.675730000000001</v>
      </c>
      <c r="R428" s="21">
        <v>0</v>
      </c>
      <c r="S428" s="21">
        <v>0</v>
      </c>
      <c r="T428" s="21">
        <v>0</v>
      </c>
      <c r="U428" s="21">
        <v>2528.7646730000001</v>
      </c>
      <c r="V428" s="7">
        <v>2.528764673</v>
      </c>
      <c r="W428">
        <v>2528.7646730000001</v>
      </c>
      <c r="X428" s="7">
        <v>2.528764673</v>
      </c>
      <c r="Y428">
        <v>1858</v>
      </c>
      <c r="Z428">
        <v>34820.689050000001</v>
      </c>
      <c r="AA428">
        <v>34820.689050000001</v>
      </c>
      <c r="AB428">
        <v>251.2052363</v>
      </c>
      <c r="AC428" t="s">
        <v>61</v>
      </c>
      <c r="AD428">
        <v>8705.1722630000004</v>
      </c>
      <c r="AE428">
        <v>8705.1722630000004</v>
      </c>
      <c r="AF428" s="17" t="s">
        <v>62</v>
      </c>
      <c r="AG428">
        <f t="shared" si="13"/>
        <v>0</v>
      </c>
    </row>
    <row r="429" spans="1:33" x14ac:dyDescent="0.3">
      <c r="A429" s="7" t="s">
        <v>236</v>
      </c>
      <c r="B429" s="7" t="s">
        <v>312</v>
      </c>
      <c r="C429" s="8">
        <v>441310050</v>
      </c>
      <c r="E429" s="7" t="s">
        <v>825</v>
      </c>
      <c r="F429" s="7" t="s">
        <v>826</v>
      </c>
      <c r="I429" t="s">
        <v>38</v>
      </c>
      <c r="J429">
        <v>223</v>
      </c>
      <c r="K429">
        <v>10</v>
      </c>
      <c r="L429">
        <v>3</v>
      </c>
      <c r="M429">
        <v>1035.8217420000001</v>
      </c>
      <c r="N429">
        <v>2377679.7429999998</v>
      </c>
      <c r="O429">
        <v>1</v>
      </c>
      <c r="P429" s="7">
        <v>41.923675000000003</v>
      </c>
      <c r="Q429" s="7">
        <v>-83.420332999999999</v>
      </c>
      <c r="R429" s="21">
        <v>0</v>
      </c>
      <c r="S429" s="21">
        <v>2321770.003</v>
      </c>
      <c r="T429" s="21">
        <v>3270.9765179999999</v>
      </c>
      <c r="U429" s="21">
        <v>2376643.9210000001</v>
      </c>
      <c r="V429" s="7">
        <v>2376.6439209999999</v>
      </c>
      <c r="W429">
        <v>58144.894780000002</v>
      </c>
      <c r="X429" s="7">
        <v>58.144894780000001</v>
      </c>
      <c r="Y429">
        <v>1832</v>
      </c>
      <c r="Z429">
        <v>203879.6918</v>
      </c>
      <c r="AA429">
        <v>1226969</v>
      </c>
      <c r="AB429">
        <v>216.4854813</v>
      </c>
      <c r="AC429" t="s">
        <v>61</v>
      </c>
      <c r="AD429">
        <v>50969.92295</v>
      </c>
      <c r="AE429">
        <v>306742.25</v>
      </c>
      <c r="AF429" s="17" t="s">
        <v>62</v>
      </c>
      <c r="AG429">
        <f t="shared" si="13"/>
        <v>0</v>
      </c>
    </row>
    <row r="430" spans="1:33" x14ac:dyDescent="0.3">
      <c r="A430" s="7" t="s">
        <v>236</v>
      </c>
      <c r="B430" s="7" t="s">
        <v>312</v>
      </c>
      <c r="C430" s="8">
        <v>441910001</v>
      </c>
      <c r="E430" s="7" t="s">
        <v>827</v>
      </c>
      <c r="F430" s="7" t="s">
        <v>828</v>
      </c>
      <c r="I430" t="s">
        <v>38</v>
      </c>
      <c r="J430">
        <v>222</v>
      </c>
      <c r="K430">
        <v>10</v>
      </c>
      <c r="L430">
        <v>14</v>
      </c>
      <c r="M430">
        <v>0</v>
      </c>
      <c r="N430">
        <v>23282.250209999998</v>
      </c>
      <c r="O430">
        <v>0</v>
      </c>
      <c r="P430" s="7">
        <v>42.091000000000001</v>
      </c>
      <c r="Q430" s="7">
        <v>-83.441999999999993</v>
      </c>
      <c r="R430" s="21">
        <v>0</v>
      </c>
      <c r="S430" s="21">
        <v>0</v>
      </c>
      <c r="T430" s="21">
        <v>0</v>
      </c>
      <c r="U430" s="21">
        <v>23282.250209999998</v>
      </c>
      <c r="V430" s="7">
        <v>23.282250210000001</v>
      </c>
      <c r="W430">
        <v>23282.250209999998</v>
      </c>
      <c r="X430" s="7">
        <v>23.282250210000001</v>
      </c>
      <c r="Y430">
        <v>1822</v>
      </c>
      <c r="Z430">
        <v>90639.251359999995</v>
      </c>
      <c r="AA430">
        <v>90639.251359999995</v>
      </c>
      <c r="AB430">
        <v>215.04888890000001</v>
      </c>
      <c r="AC430" t="s">
        <v>61</v>
      </c>
      <c r="AD430">
        <v>22659.812839999999</v>
      </c>
      <c r="AE430">
        <v>22659.812839999999</v>
      </c>
      <c r="AF430" s="17" t="s">
        <v>62</v>
      </c>
      <c r="AG430">
        <f t="shared" si="13"/>
        <v>0</v>
      </c>
    </row>
    <row r="431" spans="1:33" x14ac:dyDescent="0.3">
      <c r="A431" s="7" t="s">
        <v>236</v>
      </c>
      <c r="B431" s="7" t="s">
        <v>312</v>
      </c>
      <c r="C431" s="8">
        <v>442210020</v>
      </c>
      <c r="E431" s="7" t="s">
        <v>810</v>
      </c>
      <c r="F431" s="7" t="s">
        <v>829</v>
      </c>
      <c r="I431" t="s">
        <v>38</v>
      </c>
      <c r="J431">
        <v>221</v>
      </c>
      <c r="K431">
        <v>10</v>
      </c>
      <c r="L431">
        <v>5</v>
      </c>
      <c r="M431">
        <v>2013.4006199999999</v>
      </c>
      <c r="N431">
        <v>1818506.3770000001</v>
      </c>
      <c r="O431">
        <v>4</v>
      </c>
      <c r="P431" s="7">
        <v>42.1</v>
      </c>
      <c r="Q431" s="7">
        <v>-83.296000000000006</v>
      </c>
      <c r="R431" s="21">
        <v>0</v>
      </c>
      <c r="S431" s="21">
        <v>1734576.138</v>
      </c>
      <c r="T431" s="21">
        <v>2044.2661900000001</v>
      </c>
      <c r="U431" s="21">
        <v>1816492.976</v>
      </c>
      <c r="V431" s="7">
        <v>1816.492976</v>
      </c>
      <c r="W431">
        <v>83961.104080000005</v>
      </c>
      <c r="X431" s="7">
        <v>83.961104079999998</v>
      </c>
      <c r="Y431">
        <v>1813</v>
      </c>
      <c r="Z431">
        <v>229806.02470000001</v>
      </c>
      <c r="AA431">
        <v>1016661.067</v>
      </c>
      <c r="AB431">
        <v>179.62661230000001</v>
      </c>
      <c r="AC431" t="s">
        <v>61</v>
      </c>
      <c r="AD431">
        <v>57451.506179999997</v>
      </c>
      <c r="AE431">
        <v>254165.26680000001</v>
      </c>
      <c r="AF431" s="17" t="s">
        <v>40</v>
      </c>
      <c r="AG431">
        <f t="shared" si="13"/>
        <v>1</v>
      </c>
    </row>
    <row r="432" spans="1:33" x14ac:dyDescent="0.3">
      <c r="A432" s="7" t="s">
        <v>236</v>
      </c>
      <c r="B432" s="7" t="s">
        <v>312</v>
      </c>
      <c r="C432" s="8">
        <v>450510004</v>
      </c>
      <c r="E432" s="7" t="s">
        <v>503</v>
      </c>
      <c r="F432" s="7" t="s">
        <v>830</v>
      </c>
      <c r="I432" t="s">
        <v>38</v>
      </c>
      <c r="J432">
        <v>199</v>
      </c>
      <c r="K432">
        <v>9</v>
      </c>
      <c r="L432">
        <v>6</v>
      </c>
      <c r="M432">
        <v>536.68853360000003</v>
      </c>
      <c r="N432">
        <v>1755853.6310000001</v>
      </c>
      <c r="O432">
        <v>2</v>
      </c>
      <c r="P432" s="7">
        <v>43.056669999999997</v>
      </c>
      <c r="Q432" s="7">
        <v>-82.6</v>
      </c>
      <c r="R432" s="21">
        <v>0</v>
      </c>
      <c r="S432" s="21">
        <v>1327410.3289999999</v>
      </c>
      <c r="T432" s="21">
        <v>1538.3859709999999</v>
      </c>
      <c r="U432" s="21">
        <v>1755316.942</v>
      </c>
      <c r="V432" s="7">
        <v>1755.3169419999999</v>
      </c>
      <c r="W432">
        <v>429444.99920000002</v>
      </c>
      <c r="X432" s="7">
        <v>429.44499919999998</v>
      </c>
      <c r="Y432">
        <v>1748</v>
      </c>
      <c r="Z432">
        <v>499335.33809999999</v>
      </c>
      <c r="AA432">
        <v>986619.53460000001</v>
      </c>
      <c r="AB432">
        <v>205.27065759999999</v>
      </c>
      <c r="AC432" t="s">
        <v>61</v>
      </c>
      <c r="AD432">
        <v>124833.8345</v>
      </c>
      <c r="AE432">
        <v>246654.88370000001</v>
      </c>
      <c r="AF432" s="17" t="s">
        <v>40</v>
      </c>
      <c r="AG432">
        <f t="shared" si="13"/>
        <v>1</v>
      </c>
    </row>
    <row r="433" spans="1:33" x14ac:dyDescent="0.3">
      <c r="A433" s="7" t="s">
        <v>236</v>
      </c>
      <c r="B433" s="7" t="s">
        <v>312</v>
      </c>
      <c r="C433" s="8">
        <v>450510005</v>
      </c>
      <c r="E433" s="7" t="s">
        <v>503</v>
      </c>
      <c r="F433" s="7" t="s">
        <v>831</v>
      </c>
      <c r="I433" t="s">
        <v>38</v>
      </c>
      <c r="J433">
        <v>200</v>
      </c>
      <c r="K433">
        <v>9</v>
      </c>
      <c r="L433">
        <v>5</v>
      </c>
      <c r="M433">
        <v>1136.942127</v>
      </c>
      <c r="N433">
        <v>58149.878629999999</v>
      </c>
      <c r="O433">
        <v>0</v>
      </c>
      <c r="P433" s="7">
        <v>43.083334000000001</v>
      </c>
      <c r="Q433" s="7">
        <v>-83.080395999999993</v>
      </c>
      <c r="R433" s="21">
        <v>0</v>
      </c>
      <c r="S433" s="21">
        <v>0</v>
      </c>
      <c r="T433" s="21">
        <v>0</v>
      </c>
      <c r="U433" s="21">
        <v>57012.936500000003</v>
      </c>
      <c r="V433" s="7">
        <v>57.012936500000002</v>
      </c>
      <c r="W433">
        <v>57012.936500000003</v>
      </c>
      <c r="X433" s="7">
        <v>57.012936500000002</v>
      </c>
      <c r="Y433">
        <v>1748</v>
      </c>
      <c r="Z433">
        <v>188026.57750000001</v>
      </c>
      <c r="AA433">
        <v>188026.57750000001</v>
      </c>
      <c r="AB433">
        <v>205.27065759999999</v>
      </c>
      <c r="AC433" t="s">
        <v>61</v>
      </c>
      <c r="AD433">
        <v>47006.644379999998</v>
      </c>
      <c r="AE433">
        <v>47006.644379999998</v>
      </c>
      <c r="AF433" s="17" t="s">
        <v>40</v>
      </c>
      <c r="AG433">
        <f t="shared" si="13"/>
        <v>1</v>
      </c>
    </row>
    <row r="434" spans="1:33" x14ac:dyDescent="0.3">
      <c r="A434" s="7" t="s">
        <v>236</v>
      </c>
      <c r="B434" s="7" t="s">
        <v>312</v>
      </c>
      <c r="C434" s="8">
        <v>451210001</v>
      </c>
      <c r="E434" s="7" t="s">
        <v>350</v>
      </c>
      <c r="F434" s="7" t="s">
        <v>832</v>
      </c>
      <c r="I434" t="s">
        <v>38</v>
      </c>
      <c r="J434">
        <v>201</v>
      </c>
      <c r="K434">
        <v>9</v>
      </c>
      <c r="L434">
        <v>11</v>
      </c>
      <c r="M434">
        <v>1272.019982</v>
      </c>
      <c r="N434">
        <v>15834.151589999999</v>
      </c>
      <c r="O434">
        <v>0</v>
      </c>
      <c r="P434" s="7">
        <v>42.906185999999998</v>
      </c>
      <c r="Q434" s="7">
        <v>-82.580421000000001</v>
      </c>
      <c r="R434" s="21">
        <v>0</v>
      </c>
      <c r="S434" s="21">
        <v>0</v>
      </c>
      <c r="T434" s="21">
        <v>0</v>
      </c>
      <c r="U434" s="21">
        <v>14562.13161</v>
      </c>
      <c r="V434" s="7">
        <v>14.56213161</v>
      </c>
      <c r="W434">
        <v>14562.13161</v>
      </c>
      <c r="X434" s="7">
        <v>14.56213161</v>
      </c>
      <c r="Y434">
        <v>1756</v>
      </c>
      <c r="Z434">
        <v>78070.445040000006</v>
      </c>
      <c r="AA434">
        <v>78070.445040000006</v>
      </c>
      <c r="AB434">
        <v>180.9714286</v>
      </c>
      <c r="AC434" t="s">
        <v>39</v>
      </c>
      <c r="AD434">
        <v>19517.611260000001</v>
      </c>
      <c r="AE434">
        <v>19517.611260000001</v>
      </c>
      <c r="AF434" s="17" t="s">
        <v>40</v>
      </c>
      <c r="AG434">
        <f t="shared" si="13"/>
        <v>1</v>
      </c>
    </row>
    <row r="435" spans="1:33" x14ac:dyDescent="0.3">
      <c r="A435" s="7" t="s">
        <v>236</v>
      </c>
      <c r="B435" s="7" t="s">
        <v>312</v>
      </c>
      <c r="C435" s="8">
        <v>451310003</v>
      </c>
      <c r="E435" s="7" t="s">
        <v>833</v>
      </c>
      <c r="F435" s="7" t="s">
        <v>834</v>
      </c>
      <c r="I435" t="s">
        <v>38</v>
      </c>
      <c r="J435">
        <v>202</v>
      </c>
      <c r="K435">
        <v>9</v>
      </c>
      <c r="L435">
        <v>22</v>
      </c>
      <c r="M435">
        <v>806.29627070000004</v>
      </c>
      <c r="N435">
        <v>48720.415289999997</v>
      </c>
      <c r="O435">
        <v>3</v>
      </c>
      <c r="P435" s="7">
        <v>42.971730999999998</v>
      </c>
      <c r="Q435" s="7">
        <v>-83.091161</v>
      </c>
      <c r="R435" s="21">
        <v>0</v>
      </c>
      <c r="S435" s="21">
        <v>5149.8935300000003</v>
      </c>
      <c r="T435" s="21">
        <v>658.27855199999999</v>
      </c>
      <c r="U435" s="21">
        <v>47914.119019999998</v>
      </c>
      <c r="V435" s="7">
        <v>47.914119020000001</v>
      </c>
      <c r="W435">
        <v>43422.50404</v>
      </c>
      <c r="X435" s="7">
        <v>43.42250404</v>
      </c>
      <c r="Y435">
        <v>1758</v>
      </c>
      <c r="Z435">
        <v>136208.50279999999</v>
      </c>
      <c r="AA435">
        <v>142850.4914</v>
      </c>
      <c r="AB435">
        <v>190.15628240000001</v>
      </c>
      <c r="AC435" t="s">
        <v>61</v>
      </c>
      <c r="AD435">
        <v>34052.125699999997</v>
      </c>
      <c r="AE435">
        <v>35712.62285</v>
      </c>
      <c r="AF435" s="16" t="s">
        <v>62</v>
      </c>
      <c r="AG435">
        <f t="shared" si="13"/>
        <v>0</v>
      </c>
    </row>
    <row r="436" spans="1:33" x14ac:dyDescent="0.3">
      <c r="A436" s="7" t="s">
        <v>236</v>
      </c>
      <c r="B436" s="7" t="s">
        <v>312</v>
      </c>
      <c r="C436" s="8">
        <v>452910012</v>
      </c>
      <c r="E436" s="7" t="s">
        <v>835</v>
      </c>
      <c r="F436" s="7" t="s">
        <v>836</v>
      </c>
      <c r="I436" t="s">
        <v>38</v>
      </c>
      <c r="J436">
        <v>203</v>
      </c>
      <c r="K436">
        <v>9</v>
      </c>
      <c r="L436">
        <v>34</v>
      </c>
      <c r="M436">
        <v>31.55353959</v>
      </c>
      <c r="N436">
        <v>12637.4809</v>
      </c>
      <c r="O436">
        <v>1</v>
      </c>
      <c r="P436" s="7">
        <v>42.678330000000003</v>
      </c>
      <c r="Q436" s="7">
        <v>-83.081670000000003</v>
      </c>
      <c r="R436" s="21">
        <v>0</v>
      </c>
      <c r="S436" s="21">
        <v>789.74397209999995</v>
      </c>
      <c r="T436" s="21">
        <v>403.49104560000001</v>
      </c>
      <c r="U436" s="21">
        <v>12605.92736</v>
      </c>
      <c r="V436" s="7">
        <v>12.605927360000001</v>
      </c>
      <c r="W436">
        <v>12219.674429999999</v>
      </c>
      <c r="X436" s="7">
        <v>12.21967443</v>
      </c>
      <c r="Y436">
        <v>1793</v>
      </c>
      <c r="Z436">
        <v>93928.218129999994</v>
      </c>
      <c r="AA436">
        <v>95352.782149999999</v>
      </c>
      <c r="AB436">
        <v>242.7566138</v>
      </c>
      <c r="AC436" t="s">
        <v>39</v>
      </c>
      <c r="AD436">
        <v>23482.054530000001</v>
      </c>
      <c r="AE436">
        <v>23838.195540000001</v>
      </c>
      <c r="AF436" s="17" t="s">
        <v>40</v>
      </c>
      <c r="AG436">
        <f t="shared" si="13"/>
        <v>1</v>
      </c>
    </row>
    <row r="437" spans="1:33" x14ac:dyDescent="0.3">
      <c r="A437" s="7" t="s">
        <v>236</v>
      </c>
      <c r="B437" s="7" t="s">
        <v>312</v>
      </c>
      <c r="C437" s="8">
        <v>452910018</v>
      </c>
      <c r="E437" s="7" t="s">
        <v>835</v>
      </c>
      <c r="F437" s="7" t="s">
        <v>837</v>
      </c>
      <c r="I437" t="s">
        <v>38</v>
      </c>
      <c r="J437">
        <v>204</v>
      </c>
      <c r="K437">
        <v>9</v>
      </c>
      <c r="L437">
        <v>4</v>
      </c>
      <c r="M437">
        <v>62.337705210000003</v>
      </c>
      <c r="N437">
        <v>291953.67729999998</v>
      </c>
      <c r="O437">
        <v>1</v>
      </c>
      <c r="P437" s="7">
        <v>42.624119999999998</v>
      </c>
      <c r="Q437" s="7">
        <v>-83.316599999999994</v>
      </c>
      <c r="R437" s="21">
        <v>1</v>
      </c>
      <c r="S437" s="21">
        <v>276170.73639999999</v>
      </c>
      <c r="T437" s="21">
        <v>572.882699</v>
      </c>
      <c r="U437" s="21">
        <v>291891.33960000001</v>
      </c>
      <c r="V437" s="7">
        <v>291.89133959999998</v>
      </c>
      <c r="W437">
        <v>16293.48589</v>
      </c>
      <c r="X437" s="7">
        <v>16.293485889999999</v>
      </c>
      <c r="Y437">
        <v>1793</v>
      </c>
      <c r="Z437">
        <v>107953.4477</v>
      </c>
      <c r="AA437">
        <v>435926.09340000001</v>
      </c>
      <c r="AB437">
        <v>242.7566138</v>
      </c>
      <c r="AC437" t="s">
        <v>39</v>
      </c>
      <c r="AD437">
        <v>26988.361929999999</v>
      </c>
      <c r="AE437">
        <v>108981.52340000001</v>
      </c>
      <c r="AF437" s="17" t="s">
        <v>40</v>
      </c>
      <c r="AG437">
        <f t="shared" si="13"/>
        <v>1</v>
      </c>
    </row>
    <row r="438" spans="1:33" x14ac:dyDescent="0.3">
      <c r="A438" s="7" t="s">
        <v>236</v>
      </c>
      <c r="B438" s="7" t="s">
        <v>312</v>
      </c>
      <c r="C438" s="8">
        <v>452910024</v>
      </c>
      <c r="E438" s="7" t="s">
        <v>835</v>
      </c>
      <c r="F438" s="7" t="s">
        <v>838</v>
      </c>
      <c r="I438" t="s">
        <v>38</v>
      </c>
      <c r="J438">
        <v>205</v>
      </c>
      <c r="K438">
        <v>9</v>
      </c>
      <c r="L438">
        <v>2</v>
      </c>
      <c r="M438">
        <v>0</v>
      </c>
      <c r="N438">
        <v>57953.40496</v>
      </c>
      <c r="O438">
        <v>1</v>
      </c>
      <c r="P438" s="7">
        <v>42.807960000000001</v>
      </c>
      <c r="Q438" s="7">
        <v>-83.055769999999995</v>
      </c>
      <c r="R438" s="21">
        <v>0</v>
      </c>
      <c r="S438" s="21">
        <v>46178.595939999999</v>
      </c>
      <c r="T438" s="21">
        <v>0</v>
      </c>
      <c r="U438" s="21">
        <v>57953.40496</v>
      </c>
      <c r="V438" s="7">
        <v>57.95340496</v>
      </c>
      <c r="W438">
        <v>11774.809020000001</v>
      </c>
      <c r="X438" s="7">
        <v>11.774809019999999</v>
      </c>
      <c r="Y438">
        <v>1793</v>
      </c>
      <c r="Z438">
        <v>92258.358989999993</v>
      </c>
      <c r="AA438">
        <v>199428.2341</v>
      </c>
      <c r="AB438">
        <v>242.7566138</v>
      </c>
      <c r="AC438" t="s">
        <v>39</v>
      </c>
      <c r="AD438">
        <v>23064.589749999999</v>
      </c>
      <c r="AE438">
        <v>49857.058530000002</v>
      </c>
      <c r="AF438" s="17" t="s">
        <v>40</v>
      </c>
      <c r="AG438">
        <f t="shared" si="13"/>
        <v>1</v>
      </c>
    </row>
    <row r="439" spans="1:33" x14ac:dyDescent="0.3">
      <c r="A439" s="7" t="s">
        <v>236</v>
      </c>
      <c r="B439" s="7" t="s">
        <v>312</v>
      </c>
      <c r="C439" s="8">
        <v>452910040</v>
      </c>
      <c r="E439" s="7" t="s">
        <v>835</v>
      </c>
      <c r="F439" s="7" t="s">
        <v>839</v>
      </c>
      <c r="I439" t="s">
        <v>38</v>
      </c>
      <c r="J439">
        <v>206</v>
      </c>
      <c r="K439">
        <v>9</v>
      </c>
      <c r="L439">
        <v>0</v>
      </c>
      <c r="M439">
        <v>4618.0961580000003</v>
      </c>
      <c r="N439">
        <v>118075.9807</v>
      </c>
      <c r="O439">
        <v>1</v>
      </c>
      <c r="P439" s="7">
        <v>42.783090000000001</v>
      </c>
      <c r="Q439" s="7">
        <v>-83.240480000000005</v>
      </c>
      <c r="R439" s="21">
        <v>0</v>
      </c>
      <c r="S439" s="21">
        <v>110784.6636</v>
      </c>
      <c r="T439" s="21">
        <v>109.5170112</v>
      </c>
      <c r="U439" s="21">
        <v>113457.8845</v>
      </c>
      <c r="V439" s="7">
        <v>113.45788450000001</v>
      </c>
      <c r="W439">
        <v>2782.7379529999998</v>
      </c>
      <c r="X439" s="7">
        <v>2.7827379529999998</v>
      </c>
      <c r="Y439">
        <v>1793</v>
      </c>
      <c r="Z439">
        <v>45917.325239999998</v>
      </c>
      <c r="AA439">
        <v>275999.88020000001</v>
      </c>
      <c r="AB439">
        <v>242.7566138</v>
      </c>
      <c r="AC439" t="s">
        <v>39</v>
      </c>
      <c r="AD439">
        <v>11479.33131</v>
      </c>
      <c r="AE439">
        <v>68999.970050000004</v>
      </c>
      <c r="AF439" s="16" t="s">
        <v>40</v>
      </c>
      <c r="AG439">
        <f t="shared" si="13"/>
        <v>1</v>
      </c>
    </row>
    <row r="440" spans="1:33" x14ac:dyDescent="0.3">
      <c r="A440" s="7" t="s">
        <v>236</v>
      </c>
      <c r="B440" s="7" t="s">
        <v>312</v>
      </c>
      <c r="C440" s="8">
        <v>452910045</v>
      </c>
      <c r="E440" s="7" t="s">
        <v>835</v>
      </c>
      <c r="F440" s="7" t="s">
        <v>840</v>
      </c>
      <c r="I440" t="s">
        <v>38</v>
      </c>
      <c r="J440">
        <v>207</v>
      </c>
      <c r="K440">
        <v>9</v>
      </c>
      <c r="L440">
        <v>2</v>
      </c>
      <c r="M440">
        <v>145.1035363</v>
      </c>
      <c r="N440">
        <v>239488.69870000001</v>
      </c>
      <c r="O440">
        <v>3</v>
      </c>
      <c r="P440" s="7">
        <v>42.716670000000001</v>
      </c>
      <c r="Q440" s="7">
        <v>-83.090490000000003</v>
      </c>
      <c r="R440" s="21">
        <v>1</v>
      </c>
      <c r="S440" s="21">
        <v>206263.7114</v>
      </c>
      <c r="T440" s="21">
        <v>225.43027530000001</v>
      </c>
      <c r="U440" s="21">
        <v>239343.59520000001</v>
      </c>
      <c r="V440" s="7">
        <v>239.34359520000001</v>
      </c>
      <c r="W440">
        <v>33305.314079999996</v>
      </c>
      <c r="X440" s="7">
        <v>33.305314080000002</v>
      </c>
      <c r="Y440">
        <v>1793</v>
      </c>
      <c r="Z440">
        <v>152554.5423</v>
      </c>
      <c r="AA440">
        <v>396020.99829999998</v>
      </c>
      <c r="AB440">
        <v>242.7566138</v>
      </c>
      <c r="AC440" t="s">
        <v>39</v>
      </c>
      <c r="AD440">
        <v>38138.635580000002</v>
      </c>
      <c r="AE440">
        <v>99005.249580000003</v>
      </c>
      <c r="AF440" s="16" t="s">
        <v>40</v>
      </c>
      <c r="AG440">
        <f t="shared" si="13"/>
        <v>1</v>
      </c>
    </row>
    <row r="441" spans="1:33" x14ac:dyDescent="0.3">
      <c r="A441" s="7" t="s">
        <v>236</v>
      </c>
      <c r="B441" s="7" t="s">
        <v>312</v>
      </c>
      <c r="C441" s="8">
        <v>452910046</v>
      </c>
      <c r="E441" s="7" t="s">
        <v>835</v>
      </c>
      <c r="F441" s="7" t="s">
        <v>841</v>
      </c>
      <c r="I441" t="s">
        <v>38</v>
      </c>
      <c r="J441">
        <v>208</v>
      </c>
      <c r="K441">
        <v>9</v>
      </c>
      <c r="L441">
        <v>3</v>
      </c>
      <c r="M441">
        <v>0</v>
      </c>
      <c r="N441">
        <v>30402.957760000001</v>
      </c>
      <c r="O441">
        <v>1</v>
      </c>
      <c r="P441" s="7">
        <v>42.741149999999998</v>
      </c>
      <c r="Q441" s="7">
        <v>-83.219179999999994</v>
      </c>
      <c r="R441" s="21">
        <v>0</v>
      </c>
      <c r="S441" s="21">
        <v>17077.823560000001</v>
      </c>
      <c r="T441" s="21">
        <v>0</v>
      </c>
      <c r="U441" s="21">
        <v>30402.957760000001</v>
      </c>
      <c r="V441" s="7">
        <v>30.40295776</v>
      </c>
      <c r="W441">
        <v>13325.1342</v>
      </c>
      <c r="X441" s="7">
        <v>13.325134200000001</v>
      </c>
      <c r="Y441">
        <v>1793</v>
      </c>
      <c r="Z441">
        <v>97946.514890000006</v>
      </c>
      <c r="AA441">
        <v>145972.73190000001</v>
      </c>
      <c r="AB441">
        <v>242.7566138</v>
      </c>
      <c r="AC441" t="s">
        <v>39</v>
      </c>
      <c r="AD441">
        <v>24486.628720000001</v>
      </c>
      <c r="AE441">
        <v>36493.182979999998</v>
      </c>
      <c r="AF441" s="16" t="s">
        <v>40</v>
      </c>
      <c r="AG441">
        <f t="shared" ref="AG441:AG504" si="14">IF(AF441="YES",1,0)</f>
        <v>1</v>
      </c>
    </row>
    <row r="442" spans="1:33" x14ac:dyDescent="0.3">
      <c r="A442" s="7" t="s">
        <v>236</v>
      </c>
      <c r="B442" s="7" t="s">
        <v>312</v>
      </c>
      <c r="C442" s="8">
        <v>452910053</v>
      </c>
      <c r="E442" s="7" t="s">
        <v>835</v>
      </c>
      <c r="F442" s="7" t="s">
        <v>842</v>
      </c>
      <c r="I442" t="s">
        <v>38</v>
      </c>
      <c r="J442">
        <v>209</v>
      </c>
      <c r="K442">
        <v>9</v>
      </c>
      <c r="L442">
        <v>4</v>
      </c>
      <c r="M442">
        <v>1131.2064769999999</v>
      </c>
      <c r="N442">
        <v>80631.442689999996</v>
      </c>
      <c r="O442">
        <v>3</v>
      </c>
      <c r="P442" s="7">
        <v>42.572600000000001</v>
      </c>
      <c r="Q442" s="7">
        <v>-82.990650000000002</v>
      </c>
      <c r="R442" s="21">
        <v>0</v>
      </c>
      <c r="S442" s="21">
        <v>37068.189570000002</v>
      </c>
      <c r="T442" s="21">
        <v>1337.048487</v>
      </c>
      <c r="U442" s="21">
        <v>79500.236210000003</v>
      </c>
      <c r="V442" s="7">
        <v>79.500236209999997</v>
      </c>
      <c r="W442">
        <v>43769.095130000002</v>
      </c>
      <c r="X442" s="7">
        <v>43.769095129999997</v>
      </c>
      <c r="Y442">
        <v>1793</v>
      </c>
      <c r="Z442">
        <v>174107.74960000001</v>
      </c>
      <c r="AA442">
        <v>232377.22390000001</v>
      </c>
      <c r="AB442">
        <v>242.7566138</v>
      </c>
      <c r="AC442" t="s">
        <v>39</v>
      </c>
      <c r="AD442">
        <v>43526.937400000003</v>
      </c>
      <c r="AE442">
        <v>58094.305979999997</v>
      </c>
      <c r="AF442" s="16" t="s">
        <v>40</v>
      </c>
      <c r="AG442">
        <f t="shared" si="14"/>
        <v>1</v>
      </c>
    </row>
    <row r="443" spans="1:33" x14ac:dyDescent="0.3">
      <c r="A443" s="7" t="s">
        <v>236</v>
      </c>
      <c r="B443" s="7" t="s">
        <v>312</v>
      </c>
      <c r="C443" s="8">
        <v>452910074</v>
      </c>
      <c r="E443" s="7" t="s">
        <v>835</v>
      </c>
      <c r="F443" s="7" t="s">
        <v>843</v>
      </c>
      <c r="I443" t="s">
        <v>38</v>
      </c>
      <c r="J443">
        <v>210</v>
      </c>
      <c r="K443">
        <v>9</v>
      </c>
      <c r="L443">
        <v>1</v>
      </c>
      <c r="M443">
        <v>1150.7530360000001</v>
      </c>
      <c r="N443">
        <v>296082.82620000001</v>
      </c>
      <c r="O443">
        <v>1</v>
      </c>
      <c r="P443" s="7">
        <v>42.625680000000003</v>
      </c>
      <c r="Q443" s="7">
        <v>-83.297799999999995</v>
      </c>
      <c r="R443" s="21">
        <v>1</v>
      </c>
      <c r="S443" s="21">
        <v>291953.67729999998</v>
      </c>
      <c r="T443" s="21">
        <v>62.337705210000003</v>
      </c>
      <c r="U443" s="21">
        <v>294932.07319999998</v>
      </c>
      <c r="V443" s="7">
        <v>294.93207319999999</v>
      </c>
      <c r="W443">
        <v>3040.733569</v>
      </c>
      <c r="X443" s="7">
        <v>3.0407335689999999</v>
      </c>
      <c r="Y443">
        <v>1793</v>
      </c>
      <c r="Z443">
        <v>47929.396710000001</v>
      </c>
      <c r="AA443">
        <v>438116.79269999999</v>
      </c>
      <c r="AB443">
        <v>242.7566138</v>
      </c>
      <c r="AC443" t="s">
        <v>39</v>
      </c>
      <c r="AD443">
        <v>11982.349179999999</v>
      </c>
      <c r="AE443">
        <v>109529.1982</v>
      </c>
      <c r="AF443" s="16" t="s">
        <v>40</v>
      </c>
      <c r="AG443">
        <f t="shared" si="14"/>
        <v>1</v>
      </c>
    </row>
    <row r="444" spans="1:33" x14ac:dyDescent="0.3">
      <c r="A444" s="7" t="s">
        <v>236</v>
      </c>
      <c r="B444" s="7" t="s">
        <v>312</v>
      </c>
      <c r="C444" s="8">
        <v>452910080</v>
      </c>
      <c r="E444" s="7" t="s">
        <v>835</v>
      </c>
      <c r="F444" s="7" t="s">
        <v>844</v>
      </c>
      <c r="I444" t="s">
        <v>38</v>
      </c>
      <c r="J444">
        <v>211</v>
      </c>
      <c r="K444">
        <v>9</v>
      </c>
      <c r="L444">
        <v>91</v>
      </c>
      <c r="M444">
        <v>63.837254250000001</v>
      </c>
      <c r="N444">
        <v>241711.80300000001</v>
      </c>
      <c r="O444">
        <v>1</v>
      </c>
      <c r="P444" s="7">
        <v>42.708329999999997</v>
      </c>
      <c r="Q444" s="7">
        <v>-83.101669999999999</v>
      </c>
      <c r="R444" s="21">
        <v>1</v>
      </c>
      <c r="S444" s="21">
        <v>239488.69870000001</v>
      </c>
      <c r="T444" s="21">
        <v>145.1035363</v>
      </c>
      <c r="U444" s="21">
        <v>241647.9657</v>
      </c>
      <c r="V444" s="7">
        <v>241.64796569999999</v>
      </c>
      <c r="W444">
        <v>2304.370582</v>
      </c>
      <c r="X444" s="7">
        <v>2.3043705819999998</v>
      </c>
      <c r="Y444">
        <v>1793</v>
      </c>
      <c r="Z444">
        <v>41913.302459999999</v>
      </c>
      <c r="AA444">
        <v>397860.70809999999</v>
      </c>
      <c r="AB444">
        <v>242.7566138</v>
      </c>
      <c r="AC444" t="s">
        <v>39</v>
      </c>
      <c r="AD444">
        <v>10478.32562</v>
      </c>
      <c r="AE444">
        <v>99465.177030000006</v>
      </c>
      <c r="AF444" s="16" t="s">
        <v>40</v>
      </c>
      <c r="AG444">
        <f t="shared" si="14"/>
        <v>1</v>
      </c>
    </row>
    <row r="445" spans="1:33" x14ac:dyDescent="0.3">
      <c r="A445" s="7" t="s">
        <v>236</v>
      </c>
      <c r="B445" s="7" t="s">
        <v>312</v>
      </c>
      <c r="C445" s="8">
        <v>452910083</v>
      </c>
      <c r="E445" s="7" t="s">
        <v>835</v>
      </c>
      <c r="F445" s="7" t="s">
        <v>845</v>
      </c>
      <c r="I445" t="s">
        <v>38</v>
      </c>
      <c r="J445">
        <v>212</v>
      </c>
      <c r="K445">
        <v>9</v>
      </c>
      <c r="L445">
        <v>18</v>
      </c>
      <c r="M445">
        <v>37.752593949999998</v>
      </c>
      <c r="N445">
        <v>956984.76260000002</v>
      </c>
      <c r="O445">
        <v>6</v>
      </c>
      <c r="P445" s="7">
        <v>42.673999999999999</v>
      </c>
      <c r="Q445" s="7">
        <v>-83.094999999999999</v>
      </c>
      <c r="R445" s="21">
        <v>0</v>
      </c>
      <c r="S445" s="21">
        <v>814849.65760000004</v>
      </c>
      <c r="T445" s="21">
        <v>2441.5399130000001</v>
      </c>
      <c r="U445" s="21">
        <v>956947.01</v>
      </c>
      <c r="V445" s="7">
        <v>956.94700999999998</v>
      </c>
      <c r="W445">
        <v>144538.89230000001</v>
      </c>
      <c r="X445" s="7">
        <v>144.53889229999999</v>
      </c>
      <c r="Y445">
        <v>1793</v>
      </c>
      <c r="Z445">
        <v>310291.56530000002</v>
      </c>
      <c r="AA445">
        <v>774178.04209999996</v>
      </c>
      <c r="AB445">
        <v>242.7566138</v>
      </c>
      <c r="AC445" t="s">
        <v>39</v>
      </c>
      <c r="AD445">
        <v>77572.891329999999</v>
      </c>
      <c r="AE445">
        <v>193544.5105</v>
      </c>
      <c r="AF445" s="16" t="s">
        <v>40</v>
      </c>
      <c r="AG445">
        <f t="shared" si="14"/>
        <v>1</v>
      </c>
    </row>
    <row r="446" spans="1:33" x14ac:dyDescent="0.3">
      <c r="A446" s="7" t="s">
        <v>236</v>
      </c>
      <c r="B446" s="7" t="s">
        <v>312</v>
      </c>
      <c r="C446" s="8">
        <v>453610005</v>
      </c>
      <c r="E446" s="7" t="s">
        <v>846</v>
      </c>
      <c r="F446" s="7" t="s">
        <v>847</v>
      </c>
      <c r="I446" t="s">
        <v>38</v>
      </c>
      <c r="J446">
        <v>213</v>
      </c>
      <c r="K446">
        <v>9</v>
      </c>
      <c r="L446">
        <v>20</v>
      </c>
      <c r="M446">
        <v>716.08663760000002</v>
      </c>
      <c r="N446">
        <v>1714.6437820000001</v>
      </c>
      <c r="O446">
        <v>0</v>
      </c>
      <c r="P446" s="7">
        <v>42.406669999999998</v>
      </c>
      <c r="Q446" s="7">
        <v>-83.433329999999998</v>
      </c>
      <c r="R446" s="21">
        <v>0</v>
      </c>
      <c r="S446" s="21">
        <v>0</v>
      </c>
      <c r="T446" s="21">
        <v>0</v>
      </c>
      <c r="U446" s="21">
        <v>998.55714439999997</v>
      </c>
      <c r="V446" s="7">
        <v>0.99855714399999995</v>
      </c>
      <c r="W446">
        <v>998.55714439999997</v>
      </c>
      <c r="X446" s="7">
        <v>0.99855714399999995</v>
      </c>
      <c r="Y446">
        <v>1797</v>
      </c>
      <c r="Z446">
        <v>25840.733179999999</v>
      </c>
      <c r="AA446">
        <v>25840.733179999999</v>
      </c>
      <c r="AB446">
        <v>251.94521080000001</v>
      </c>
      <c r="AC446" t="s">
        <v>61</v>
      </c>
      <c r="AD446">
        <v>6460.1832949999998</v>
      </c>
      <c r="AE446">
        <v>6460.1832949999998</v>
      </c>
      <c r="AF446" s="16" t="s">
        <v>62</v>
      </c>
      <c r="AG446">
        <f t="shared" si="14"/>
        <v>0</v>
      </c>
    </row>
    <row r="447" spans="1:33" x14ac:dyDescent="0.3">
      <c r="A447" s="7" t="s">
        <v>236</v>
      </c>
      <c r="B447" s="7" t="s">
        <v>312</v>
      </c>
      <c r="C447" s="8">
        <v>453610007</v>
      </c>
      <c r="E447" s="7" t="s">
        <v>846</v>
      </c>
      <c r="F447" s="7" t="s">
        <v>848</v>
      </c>
      <c r="I447" t="s">
        <v>38</v>
      </c>
      <c r="J447">
        <v>214</v>
      </c>
      <c r="K447">
        <v>9</v>
      </c>
      <c r="L447">
        <v>1</v>
      </c>
      <c r="M447">
        <v>100.9212077</v>
      </c>
      <c r="N447">
        <v>68445.401240000007</v>
      </c>
      <c r="O447">
        <v>2</v>
      </c>
      <c r="P447" s="7">
        <v>42.52619</v>
      </c>
      <c r="Q447" s="7">
        <v>-83.242850000000004</v>
      </c>
      <c r="R447" s="21">
        <v>0</v>
      </c>
      <c r="S447" s="21">
        <v>54825.696369999998</v>
      </c>
      <c r="T447" s="21">
        <v>2366.3508350000002</v>
      </c>
      <c r="U447" s="21">
        <v>68344.480030000006</v>
      </c>
      <c r="V447" s="7">
        <v>68.34448003</v>
      </c>
      <c r="W447">
        <v>15885.1345</v>
      </c>
      <c r="X447" s="7">
        <v>15.885134499999999</v>
      </c>
      <c r="Y447">
        <v>1797</v>
      </c>
      <c r="Z447">
        <v>98520.695720000003</v>
      </c>
      <c r="AA447">
        <v>199551.15340000001</v>
      </c>
      <c r="AB447">
        <v>251.94521080000001</v>
      </c>
      <c r="AC447" t="s">
        <v>61</v>
      </c>
      <c r="AD447">
        <v>24630.173930000001</v>
      </c>
      <c r="AE447">
        <v>49887.788350000003</v>
      </c>
      <c r="AF447" s="16" t="s">
        <v>62</v>
      </c>
      <c r="AG447">
        <f t="shared" si="14"/>
        <v>0</v>
      </c>
    </row>
    <row r="448" spans="1:33" x14ac:dyDescent="0.3">
      <c r="A448" s="7" t="s">
        <v>236</v>
      </c>
      <c r="B448" s="7" t="s">
        <v>312</v>
      </c>
      <c r="C448" s="8">
        <v>453610013</v>
      </c>
      <c r="E448" s="7" t="s">
        <v>846</v>
      </c>
      <c r="F448" s="7" t="s">
        <v>849</v>
      </c>
      <c r="I448" t="s">
        <v>38</v>
      </c>
      <c r="J448">
        <v>215</v>
      </c>
      <c r="K448">
        <v>9</v>
      </c>
      <c r="L448">
        <v>262</v>
      </c>
      <c r="M448">
        <v>3868.3672630000001</v>
      </c>
      <c r="N448">
        <v>13200.20264</v>
      </c>
      <c r="O448">
        <v>3</v>
      </c>
      <c r="P448" s="7">
        <v>42.435000000000002</v>
      </c>
      <c r="Q448" s="7">
        <v>-83.391670000000005</v>
      </c>
      <c r="R448" s="21">
        <v>0</v>
      </c>
      <c r="S448" s="21">
        <v>1887.6849119999999</v>
      </c>
      <c r="T448" s="21">
        <v>1463.5948579999999</v>
      </c>
      <c r="U448" s="21">
        <v>9331.8353769999994</v>
      </c>
      <c r="V448" s="7">
        <v>9.3318353770000009</v>
      </c>
      <c r="W448">
        <v>8907.7453239999995</v>
      </c>
      <c r="X448" s="7">
        <v>8.9077453240000004</v>
      </c>
      <c r="Y448">
        <v>1797</v>
      </c>
      <c r="Z448">
        <v>74475.057849999997</v>
      </c>
      <c r="AA448">
        <v>76169.523700000005</v>
      </c>
      <c r="AB448">
        <v>251.94521080000001</v>
      </c>
      <c r="AC448" t="s">
        <v>61</v>
      </c>
      <c r="AD448">
        <v>18618.764459999999</v>
      </c>
      <c r="AE448">
        <v>19042.380929999999</v>
      </c>
      <c r="AF448" s="16" t="s">
        <v>62</v>
      </c>
      <c r="AG448">
        <f t="shared" si="14"/>
        <v>0</v>
      </c>
    </row>
    <row r="449" spans="1:34" x14ac:dyDescent="0.3">
      <c r="A449" s="7" t="s">
        <v>236</v>
      </c>
      <c r="B449" s="7" t="s">
        <v>312</v>
      </c>
      <c r="C449" s="8">
        <v>453610017</v>
      </c>
      <c r="E449" s="7" t="s">
        <v>846</v>
      </c>
      <c r="F449" s="7" t="s">
        <v>850</v>
      </c>
      <c r="I449" t="s">
        <v>38</v>
      </c>
      <c r="J449">
        <v>216</v>
      </c>
      <c r="K449">
        <v>9</v>
      </c>
      <c r="L449">
        <v>11</v>
      </c>
      <c r="M449">
        <v>118.86691570000001</v>
      </c>
      <c r="N449">
        <v>10332.463540000001</v>
      </c>
      <c r="O449">
        <v>0</v>
      </c>
      <c r="P449" s="7">
        <v>42.473731000000001</v>
      </c>
      <c r="Q449" s="7">
        <v>-83.301276999999999</v>
      </c>
      <c r="R449" s="21">
        <v>0</v>
      </c>
      <c r="S449" s="21">
        <v>0</v>
      </c>
      <c r="T449" s="21">
        <v>0</v>
      </c>
      <c r="U449" s="21">
        <v>10213.59662</v>
      </c>
      <c r="V449" s="7">
        <v>10.213596620000001</v>
      </c>
      <c r="W449">
        <v>10213.59662</v>
      </c>
      <c r="X449" s="7">
        <v>10.213596620000001</v>
      </c>
      <c r="Y449">
        <v>1797</v>
      </c>
      <c r="Z449">
        <v>79569.734249999994</v>
      </c>
      <c r="AA449">
        <v>79569.734249999994</v>
      </c>
      <c r="AB449">
        <v>251.94521080000001</v>
      </c>
      <c r="AC449" t="s">
        <v>61</v>
      </c>
      <c r="AD449">
        <v>19892.433560000001</v>
      </c>
      <c r="AE449">
        <v>19892.433560000001</v>
      </c>
      <c r="AF449" s="16" t="s">
        <v>62</v>
      </c>
      <c r="AG449">
        <f t="shared" si="14"/>
        <v>0</v>
      </c>
    </row>
    <row r="450" spans="1:34" x14ac:dyDescent="0.3">
      <c r="A450" s="7" t="s">
        <v>236</v>
      </c>
      <c r="B450" s="7" t="s">
        <v>312</v>
      </c>
      <c r="C450" s="8">
        <v>453610028</v>
      </c>
      <c r="E450" s="7" t="s">
        <v>846</v>
      </c>
      <c r="F450" s="7" t="s">
        <v>851</v>
      </c>
      <c r="I450" t="s">
        <v>38</v>
      </c>
      <c r="J450">
        <v>217</v>
      </c>
      <c r="K450">
        <v>9</v>
      </c>
      <c r="L450">
        <v>1</v>
      </c>
      <c r="M450">
        <v>183.8670171</v>
      </c>
      <c r="N450">
        <v>220490.80530000001</v>
      </c>
      <c r="O450">
        <v>1</v>
      </c>
      <c r="P450" s="7">
        <v>42.351480000000002</v>
      </c>
      <c r="Q450" s="7">
        <v>-83.372910000000005</v>
      </c>
      <c r="R450" s="21">
        <v>0</v>
      </c>
      <c r="S450" s="21">
        <v>215070.73809999999</v>
      </c>
      <c r="T450" s="21">
        <v>67.858547810000005</v>
      </c>
      <c r="U450" s="21">
        <v>220306.93830000001</v>
      </c>
      <c r="V450" s="7">
        <v>220.30693830000001</v>
      </c>
      <c r="W450">
        <v>5304.0587310000001</v>
      </c>
      <c r="X450" s="7">
        <v>5.3040587309999996</v>
      </c>
      <c r="Y450">
        <v>1797</v>
      </c>
      <c r="Z450">
        <v>57956.374510000001</v>
      </c>
      <c r="AA450">
        <v>351504.52909999999</v>
      </c>
      <c r="AB450">
        <v>251.94521080000001</v>
      </c>
      <c r="AC450" t="s">
        <v>61</v>
      </c>
      <c r="AD450">
        <v>14489.093629999999</v>
      </c>
      <c r="AE450">
        <v>87876.132280000005</v>
      </c>
      <c r="AF450" s="16" t="s">
        <v>62</v>
      </c>
      <c r="AG450">
        <f t="shared" si="14"/>
        <v>0</v>
      </c>
    </row>
    <row r="451" spans="1:34" x14ac:dyDescent="0.3">
      <c r="A451" s="7" t="s">
        <v>236</v>
      </c>
      <c r="B451" s="7" t="s">
        <v>312</v>
      </c>
      <c r="C451" s="8">
        <v>453610035</v>
      </c>
      <c r="E451" s="7" t="s">
        <v>846</v>
      </c>
      <c r="F451" s="7" t="s">
        <v>852</v>
      </c>
      <c r="I451" t="s">
        <v>38</v>
      </c>
      <c r="J451">
        <v>218</v>
      </c>
      <c r="K451">
        <v>9</v>
      </c>
      <c r="L451">
        <v>126</v>
      </c>
      <c r="M451">
        <v>2339.8591019999999</v>
      </c>
      <c r="N451">
        <v>19754.230670000001</v>
      </c>
      <c r="O451">
        <v>1</v>
      </c>
      <c r="P451" s="7">
        <v>42.583329999999997</v>
      </c>
      <c r="Q451" s="7">
        <v>-83.191670000000002</v>
      </c>
      <c r="R451" s="21">
        <v>1</v>
      </c>
      <c r="S451" s="21">
        <v>16140.412619999999</v>
      </c>
      <c r="T451" s="21">
        <v>331.58505209999998</v>
      </c>
      <c r="U451" s="21">
        <v>17414.371569999999</v>
      </c>
      <c r="V451" s="7">
        <v>17.41437157</v>
      </c>
      <c r="W451">
        <v>1605.5440000000001</v>
      </c>
      <c r="X451" s="7">
        <v>1.6055440000000001</v>
      </c>
      <c r="Y451">
        <v>1797</v>
      </c>
      <c r="Z451">
        <v>32513.791539999998</v>
      </c>
      <c r="AA451">
        <v>102999.5389</v>
      </c>
      <c r="AB451">
        <v>251.94521080000001</v>
      </c>
      <c r="AC451" t="s">
        <v>61</v>
      </c>
      <c r="AD451">
        <v>8128.4478849999996</v>
      </c>
      <c r="AE451">
        <v>25749.884730000002</v>
      </c>
      <c r="AF451" s="13" t="s">
        <v>62</v>
      </c>
      <c r="AG451">
        <f t="shared" si="14"/>
        <v>0</v>
      </c>
    </row>
    <row r="452" spans="1:34" x14ac:dyDescent="0.3">
      <c r="A452" s="7" t="s">
        <v>236</v>
      </c>
      <c r="B452" s="7" t="s">
        <v>312</v>
      </c>
      <c r="C452" s="8">
        <v>453610041</v>
      </c>
      <c r="E452" s="7" t="s">
        <v>846</v>
      </c>
      <c r="F452" s="7" t="s">
        <v>853</v>
      </c>
      <c r="I452" t="s">
        <v>38</v>
      </c>
      <c r="J452">
        <v>219</v>
      </c>
      <c r="K452">
        <v>9</v>
      </c>
      <c r="L452">
        <v>15</v>
      </c>
      <c r="M452">
        <v>101.3354868</v>
      </c>
      <c r="N452">
        <v>35071.465700000001</v>
      </c>
      <c r="O452">
        <v>1</v>
      </c>
      <c r="P452" s="7">
        <v>42.546357</v>
      </c>
      <c r="Q452" s="7">
        <v>-83.224932999999993</v>
      </c>
      <c r="R452" s="21">
        <v>0</v>
      </c>
      <c r="S452" s="21">
        <v>30950.095519999999</v>
      </c>
      <c r="T452" s="21">
        <v>27.86808435</v>
      </c>
      <c r="U452" s="21">
        <v>34970.130210000003</v>
      </c>
      <c r="V452" s="7">
        <v>34.970130210000001</v>
      </c>
      <c r="W452">
        <v>4047.9027780000001</v>
      </c>
      <c r="X452" s="7">
        <v>4.0479027780000001</v>
      </c>
      <c r="Y452">
        <v>1797</v>
      </c>
      <c r="Z452">
        <v>50854.0268</v>
      </c>
      <c r="AA452">
        <v>144309.3731</v>
      </c>
      <c r="AB452">
        <v>251.94521080000001</v>
      </c>
      <c r="AC452" t="s">
        <v>61</v>
      </c>
      <c r="AD452">
        <v>12713.5067</v>
      </c>
      <c r="AE452">
        <v>36077.343280000001</v>
      </c>
      <c r="AF452" s="16" t="s">
        <v>62</v>
      </c>
      <c r="AG452">
        <f t="shared" si="14"/>
        <v>0</v>
      </c>
    </row>
    <row r="453" spans="1:34" x14ac:dyDescent="0.3">
      <c r="A453" s="7" t="s">
        <v>236</v>
      </c>
      <c r="B453" s="7" t="s">
        <v>312</v>
      </c>
      <c r="C453" s="8">
        <v>453610042</v>
      </c>
      <c r="E453" s="7" t="s">
        <v>846</v>
      </c>
      <c r="F453" s="7" t="s">
        <v>854</v>
      </c>
      <c r="I453" t="s">
        <v>38</v>
      </c>
      <c r="J453">
        <v>220</v>
      </c>
      <c r="K453">
        <v>9</v>
      </c>
      <c r="L453">
        <v>1</v>
      </c>
      <c r="M453">
        <v>186.93671079999999</v>
      </c>
      <c r="N453">
        <v>17205.19541</v>
      </c>
      <c r="O453">
        <v>1</v>
      </c>
      <c r="P453" s="7">
        <v>42.464440000000003</v>
      </c>
      <c r="Q453" s="7">
        <v>-83.316569999999999</v>
      </c>
      <c r="R453" s="21">
        <v>0</v>
      </c>
      <c r="S453" s="21">
        <v>9244.1083139999992</v>
      </c>
      <c r="T453" s="21">
        <v>2150.2877899999999</v>
      </c>
      <c r="U453" s="21">
        <v>17018.258699999998</v>
      </c>
      <c r="V453" s="7">
        <v>17.018258700000001</v>
      </c>
      <c r="W453">
        <v>9924.4381749999993</v>
      </c>
      <c r="X453" s="7">
        <v>9.9244381750000006</v>
      </c>
      <c r="Y453">
        <v>1797</v>
      </c>
      <c r="Z453">
        <v>78472.019220000002</v>
      </c>
      <c r="AA453">
        <v>101859.5653</v>
      </c>
      <c r="AB453">
        <v>251.94521080000001</v>
      </c>
      <c r="AC453" t="s">
        <v>61</v>
      </c>
      <c r="AD453">
        <v>19618.004809999999</v>
      </c>
      <c r="AE453">
        <v>25464.891329999999</v>
      </c>
      <c r="AF453" s="16" t="s">
        <v>62</v>
      </c>
      <c r="AG453">
        <f t="shared" si="14"/>
        <v>0</v>
      </c>
    </row>
    <row r="454" spans="1:34" x14ac:dyDescent="0.3">
      <c r="A454" s="7" t="s">
        <v>236</v>
      </c>
      <c r="B454" s="7" t="s">
        <v>763</v>
      </c>
      <c r="C454" s="8">
        <v>499910015</v>
      </c>
      <c r="E454" s="7" t="s">
        <v>855</v>
      </c>
      <c r="F454" s="7" t="s">
        <v>856</v>
      </c>
      <c r="I454" t="s">
        <v>38</v>
      </c>
      <c r="J454">
        <v>242</v>
      </c>
      <c r="K454">
        <v>11</v>
      </c>
      <c r="L454">
        <v>8</v>
      </c>
      <c r="M454">
        <v>128.74247539999999</v>
      </c>
      <c r="N454">
        <v>1735.710556</v>
      </c>
      <c r="O454">
        <v>0</v>
      </c>
      <c r="P454" s="7">
        <v>41.466999999999999</v>
      </c>
      <c r="Q454" s="7">
        <v>-81.867789999999999</v>
      </c>
      <c r="R454" s="21">
        <v>0</v>
      </c>
      <c r="S454" s="21">
        <v>0</v>
      </c>
      <c r="T454" s="21">
        <v>0</v>
      </c>
      <c r="U454" s="21">
        <v>1606.968081</v>
      </c>
      <c r="V454" s="7">
        <v>1.606968081</v>
      </c>
      <c r="W454">
        <v>1606.968081</v>
      </c>
      <c r="X454" s="7">
        <v>1.606968081</v>
      </c>
      <c r="Y454">
        <v>1973</v>
      </c>
      <c r="Z454">
        <v>18046.7857</v>
      </c>
      <c r="AA454">
        <v>18046.7857</v>
      </c>
      <c r="AB454">
        <v>254.59266869999999</v>
      </c>
      <c r="AC454" t="s">
        <v>61</v>
      </c>
      <c r="AD454">
        <v>4511.6964250000001</v>
      </c>
      <c r="AE454">
        <v>4511.6964250000001</v>
      </c>
      <c r="AF454" s="16" t="s">
        <v>62</v>
      </c>
      <c r="AG454">
        <f t="shared" si="14"/>
        <v>0</v>
      </c>
    </row>
    <row r="455" spans="1:34" x14ac:dyDescent="0.3">
      <c r="A455" s="7" t="s">
        <v>236</v>
      </c>
      <c r="B455" s="7" t="s">
        <v>237</v>
      </c>
      <c r="D455" s="6">
        <v>501110001</v>
      </c>
      <c r="E455" s="7" t="s">
        <v>857</v>
      </c>
      <c r="F455" s="7" t="s">
        <v>858</v>
      </c>
      <c r="G455" t="s">
        <v>859</v>
      </c>
      <c r="P455" s="7">
        <v>44.051070000000003</v>
      </c>
      <c r="Q455" s="7">
        <v>-76.098209999999995</v>
      </c>
      <c r="AH455" t="s">
        <v>860</v>
      </c>
    </row>
    <row r="456" spans="1:34" x14ac:dyDescent="0.3">
      <c r="A456" s="7" t="s">
        <v>236</v>
      </c>
      <c r="B456" s="7" t="s">
        <v>237</v>
      </c>
      <c r="D456" s="6">
        <v>402310095</v>
      </c>
      <c r="E456" s="7" t="s">
        <v>751</v>
      </c>
      <c r="F456" s="7" t="s">
        <v>861</v>
      </c>
      <c r="G456" t="s">
        <v>862</v>
      </c>
      <c r="P456" s="7">
        <v>42.507840000000002</v>
      </c>
      <c r="Q456" s="7">
        <v>-78.70635</v>
      </c>
      <c r="AF456" s="13" t="s">
        <v>40</v>
      </c>
      <c r="AH456" t="s">
        <v>863</v>
      </c>
    </row>
    <row r="457" spans="1:34" x14ac:dyDescent="0.3">
      <c r="A457" s="7" t="s">
        <v>236</v>
      </c>
      <c r="B457" s="7" t="s">
        <v>237</v>
      </c>
      <c r="D457" s="6">
        <v>400110038</v>
      </c>
      <c r="E457" s="7" t="s">
        <v>737</v>
      </c>
      <c r="F457" s="7" t="s">
        <v>864</v>
      </c>
      <c r="G457" t="s">
        <v>865</v>
      </c>
      <c r="P457" s="7">
        <v>42.758319999999998</v>
      </c>
      <c r="Q457" s="7">
        <v>-78.623949999999994</v>
      </c>
      <c r="AF457" s="13" t="s">
        <v>40</v>
      </c>
      <c r="AH457" t="s">
        <v>866</v>
      </c>
    </row>
    <row r="458" spans="1:34" x14ac:dyDescent="0.3">
      <c r="A458" s="7" t="s">
        <v>236</v>
      </c>
      <c r="B458" s="7" t="s">
        <v>237</v>
      </c>
      <c r="D458" s="6">
        <v>508010003</v>
      </c>
      <c r="E458" s="7" t="s">
        <v>867</v>
      </c>
      <c r="F458" s="7" t="s">
        <v>868</v>
      </c>
      <c r="P458" s="7">
        <v>43.240153999999997</v>
      </c>
      <c r="Q458" s="7">
        <v>-76.815642999999994</v>
      </c>
    </row>
    <row r="459" spans="1:34" x14ac:dyDescent="0.3">
      <c r="A459" s="7" t="s">
        <v>236</v>
      </c>
      <c r="B459" s="7" t="s">
        <v>237</v>
      </c>
      <c r="D459" s="6">
        <v>507810005</v>
      </c>
      <c r="E459" s="7" t="s">
        <v>295</v>
      </c>
      <c r="F459" s="7" t="s">
        <v>869</v>
      </c>
      <c r="P459" s="7">
        <v>43.253557000000001</v>
      </c>
      <c r="Q459" s="7">
        <v>-76.720883999999998</v>
      </c>
    </row>
    <row r="460" spans="1:34" x14ac:dyDescent="0.3">
      <c r="A460" s="7" t="s">
        <v>236</v>
      </c>
      <c r="B460" s="7" t="s">
        <v>237</v>
      </c>
      <c r="D460" s="6">
        <v>508010006</v>
      </c>
      <c r="E460" s="7" t="s">
        <v>867</v>
      </c>
      <c r="F460" s="7" t="s">
        <v>870</v>
      </c>
      <c r="P460" s="7">
        <v>43.219166999999999</v>
      </c>
      <c r="Q460" s="7">
        <v>-76.816666999999995</v>
      </c>
    </row>
    <row r="461" spans="1:34" x14ac:dyDescent="0.3">
      <c r="A461" s="7" t="s">
        <v>236</v>
      </c>
      <c r="B461" s="7" t="s">
        <v>237</v>
      </c>
      <c r="D461" s="6">
        <v>509310001</v>
      </c>
      <c r="E461" s="7" t="s">
        <v>871</v>
      </c>
      <c r="F461" s="7" t="s">
        <v>872</v>
      </c>
      <c r="P461" s="7">
        <v>43.275803000000003</v>
      </c>
      <c r="Q461" s="7">
        <v>-77.184479999999994</v>
      </c>
    </row>
    <row r="462" spans="1:34" x14ac:dyDescent="0.3">
      <c r="A462" s="7" t="s">
        <v>236</v>
      </c>
      <c r="B462" s="7" t="s">
        <v>237</v>
      </c>
      <c r="D462" s="6">
        <v>508510005</v>
      </c>
      <c r="E462" s="7" t="s">
        <v>871</v>
      </c>
      <c r="F462" s="7" t="s">
        <v>873</v>
      </c>
      <c r="P462" s="7">
        <v>43.206667000000003</v>
      </c>
      <c r="Q462" s="7">
        <v>-77.018332999999998</v>
      </c>
    </row>
    <row r="463" spans="1:34" x14ac:dyDescent="0.3">
      <c r="A463" s="7" t="s">
        <v>236</v>
      </c>
      <c r="B463" s="7" t="s">
        <v>237</v>
      </c>
      <c r="D463" s="6">
        <v>508210001</v>
      </c>
      <c r="E463" s="7" t="s">
        <v>874</v>
      </c>
      <c r="F463" s="7" t="s">
        <v>875</v>
      </c>
      <c r="P463" s="7">
        <v>43.252222000000003</v>
      </c>
      <c r="Q463" s="7">
        <v>-76.869167000000004</v>
      </c>
    </row>
    <row r="464" spans="1:34" x14ac:dyDescent="0.3">
      <c r="A464" s="7" t="s">
        <v>236</v>
      </c>
      <c r="B464" s="7" t="s">
        <v>237</v>
      </c>
      <c r="D464" s="6">
        <v>511710297</v>
      </c>
      <c r="E464" s="7" t="s">
        <v>302</v>
      </c>
      <c r="F464" s="7" t="s">
        <v>876</v>
      </c>
      <c r="P464" s="7">
        <v>43.176929999999999</v>
      </c>
      <c r="Q464" s="7">
        <v>-77.627775999999997</v>
      </c>
    </row>
    <row r="465" spans="1:34" x14ac:dyDescent="0.3">
      <c r="A465" s="7" t="s">
        <v>236</v>
      </c>
      <c r="B465" s="7" t="s">
        <v>237</v>
      </c>
      <c r="D465" s="6">
        <v>558310001</v>
      </c>
      <c r="E465" s="7" t="s">
        <v>877</v>
      </c>
      <c r="F465" s="7" t="s">
        <v>878</v>
      </c>
      <c r="P465" s="7">
        <v>43.23565</v>
      </c>
      <c r="Q465" s="7">
        <v>-76.975679999999997</v>
      </c>
    </row>
    <row r="466" spans="1:34" x14ac:dyDescent="0.3">
      <c r="A466" s="7" t="s">
        <v>236</v>
      </c>
      <c r="B466" s="7" t="s">
        <v>237</v>
      </c>
      <c r="D466" s="6">
        <v>402510017</v>
      </c>
      <c r="E466" s="7" t="s">
        <v>410</v>
      </c>
      <c r="F466" s="7" t="s">
        <v>879</v>
      </c>
      <c r="P466" s="7">
        <v>42.468769999999999</v>
      </c>
      <c r="Q466" s="7">
        <v>-79.112790000000004</v>
      </c>
      <c r="AF466" s="13" t="s">
        <v>62</v>
      </c>
    </row>
    <row r="467" spans="1:34" x14ac:dyDescent="0.3">
      <c r="A467" s="7" t="s">
        <v>236</v>
      </c>
      <c r="B467" s="7" t="s">
        <v>237</v>
      </c>
      <c r="D467" s="6">
        <v>580010001</v>
      </c>
      <c r="E467" s="7" t="s">
        <v>880</v>
      </c>
      <c r="F467" s="7" t="s">
        <v>881</v>
      </c>
      <c r="P467" s="7">
        <v>44.69218</v>
      </c>
      <c r="Q467" s="7">
        <v>-75.493049999999997</v>
      </c>
      <c r="AF467" s="13" t="s">
        <v>40</v>
      </c>
      <c r="AH467" t="s">
        <v>882</v>
      </c>
    </row>
    <row r="468" spans="1:34" x14ac:dyDescent="0.3">
      <c r="A468" s="7" t="s">
        <v>236</v>
      </c>
      <c r="B468" s="7" t="s">
        <v>237</v>
      </c>
      <c r="D468" s="6">
        <v>580010002</v>
      </c>
      <c r="E468" s="7" t="s">
        <v>880</v>
      </c>
      <c r="F468" s="7" t="s">
        <v>883</v>
      </c>
      <c r="P468" s="7">
        <v>44.746899999999997</v>
      </c>
      <c r="Q468" s="7">
        <v>-75.131290000000007</v>
      </c>
      <c r="AH468" t="s">
        <v>884</v>
      </c>
    </row>
    <row r="469" spans="1:34" x14ac:dyDescent="0.3">
      <c r="A469" s="7" t="s">
        <v>236</v>
      </c>
      <c r="B469" s="7" t="s">
        <v>237</v>
      </c>
      <c r="D469" s="6">
        <v>580010003</v>
      </c>
      <c r="E469" s="7" t="s">
        <v>880</v>
      </c>
      <c r="F469" s="7" t="s">
        <v>885</v>
      </c>
      <c r="P469" s="7">
        <v>44.83399</v>
      </c>
      <c r="Q469" s="7">
        <v>-74.980329999999995</v>
      </c>
      <c r="AH469" t="s">
        <v>884</v>
      </c>
    </row>
    <row r="470" spans="1:34" x14ac:dyDescent="0.3">
      <c r="A470" s="7" t="s">
        <v>236</v>
      </c>
      <c r="B470" s="7" t="s">
        <v>237</v>
      </c>
      <c r="E470" s="7" t="s">
        <v>465</v>
      </c>
      <c r="F470" s="7" t="s">
        <v>886</v>
      </c>
      <c r="P470" s="14">
        <v>43.224444439999999</v>
      </c>
      <c r="Q470" s="14">
        <v>-77.340833329999995</v>
      </c>
    </row>
    <row r="471" spans="1:34" x14ac:dyDescent="0.3">
      <c r="A471" s="7" t="s">
        <v>236</v>
      </c>
      <c r="B471" s="7" t="s">
        <v>237</v>
      </c>
      <c r="E471" s="7" t="s">
        <v>503</v>
      </c>
      <c r="F471" s="7" t="s">
        <v>887</v>
      </c>
      <c r="P471" s="7">
        <v>43.977080000000001</v>
      </c>
      <c r="Q471" s="7">
        <v>-75.906469999999999</v>
      </c>
      <c r="AF471" s="13" t="s">
        <v>40</v>
      </c>
      <c r="AH471" t="s">
        <v>888</v>
      </c>
    </row>
    <row r="472" spans="1:34" x14ac:dyDescent="0.3">
      <c r="A472" s="7" t="s">
        <v>236</v>
      </c>
      <c r="B472" s="7" t="s">
        <v>237</v>
      </c>
      <c r="E472" s="7" t="s">
        <v>889</v>
      </c>
      <c r="F472" s="7" t="s">
        <v>890</v>
      </c>
      <c r="P472" s="13">
        <v>43.335700000000003</v>
      </c>
      <c r="Q472" s="13">
        <v>-76.644999999999996</v>
      </c>
      <c r="V472" s="7">
        <v>8.5</v>
      </c>
      <c r="X472" s="7">
        <v>8.5</v>
      </c>
    </row>
  </sheetData>
  <pageMargins left="0.7" right="0.7" top="0.75" bottom="0.75" header="0.3" footer="0.3"/>
  <pageSetup orientation="portrait"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Barriers 8_4_2022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KMann</dc:creator>
  <cp:lastModifiedBy>Lisa Walter</cp:lastModifiedBy>
  <dcterms:created xsi:type="dcterms:W3CDTF">2022-08-04T23:06:55Z</dcterms:created>
  <dcterms:modified xsi:type="dcterms:W3CDTF">2022-09-07T18:48:14Z</dcterms:modified>
</cp:coreProperties>
</file>