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0"/>
  </bookViews>
  <sheets>
    <sheet name="Michigan" sheetId="1" r:id="rId1"/>
  </sheets>
  <definedNames/>
  <calcPr fullCalcOnLoad="1"/>
</workbook>
</file>

<file path=xl/sharedStrings.xml><?xml version="1.0" encoding="utf-8"?>
<sst xmlns="http://schemas.openxmlformats.org/spreadsheetml/2006/main" count="4599" uniqueCount="75">
  <si>
    <t>Year</t>
  </si>
  <si>
    <t>Lake</t>
  </si>
  <si>
    <t>Species</t>
  </si>
  <si>
    <t>U.S. Total</t>
  </si>
  <si>
    <t>Buffalo</t>
  </si>
  <si>
    <t>Gizzard Shad</t>
  </si>
  <si>
    <t>Lake Trout</t>
  </si>
  <si>
    <t>Lake Sturgeon</t>
  </si>
  <si>
    <t>Lake Whitefish</t>
  </si>
  <si>
    <t>Pacific Salmon</t>
  </si>
  <si>
    <t>Northern Pike</t>
  </si>
  <si>
    <t>Carp</t>
  </si>
  <si>
    <t>Suckers</t>
  </si>
  <si>
    <t>Channel Catfish and Bullheads</t>
  </si>
  <si>
    <t>Channel Catfish</t>
  </si>
  <si>
    <t>Bullheads</t>
  </si>
  <si>
    <t>Burbot</t>
  </si>
  <si>
    <t>Yellow Perch</t>
  </si>
  <si>
    <t>Walleye</t>
  </si>
  <si>
    <t>Chubs</t>
  </si>
  <si>
    <t>Round Whitefish</t>
  </si>
  <si>
    <t>Indiana (IN)</t>
  </si>
  <si>
    <t>Comments:</t>
  </si>
  <si>
    <t>Michigan</t>
  </si>
  <si>
    <t>All: Commercial fishing for Lake Sturgeon prohibited in Michigan waters from 1929-1950, and in the waters of other states since 1929.</t>
  </si>
  <si>
    <t>Alewife</t>
  </si>
  <si>
    <t>WI Totals: Fish meal market expands.</t>
  </si>
  <si>
    <t>Grand Totals: Several deaths attributed to botulism in Lake Michigan chubs resulted in a depressed market.</t>
  </si>
  <si>
    <t>MI Totals: A number of small boat fishers were eliminated from the chub fishery when the fishing of small mesh gill nets was prohibited inside of the 35 fathom contour.</t>
  </si>
  <si>
    <t>MI Totals: Small mesh gill nets were restricted to water over 40 fathoms in depth north of the line extending due west from the Muskegon-Oceana county line, and to water over 30 fathoms in depth south of the line.  In 1972 the location of the line was changed to that running due west from Grand Haven Harbor.</t>
  </si>
  <si>
    <t>MI Totals: DDT scare on chubs resulted in reduced sales.</t>
  </si>
  <si>
    <t>IN: Chubs were included in the 10% incidental catch allowed commercial fisherw before nets needed to be moved.</t>
  </si>
  <si>
    <t>1.  MI Totals: A Chub fishing ban, except for assessment purposes, was effected by emergency rule 18 July 1975; 2.  WI Totals: Commercial chub fishers were restricted by emergency order to contract assessment fisheries only in the period 2 June 1975 to 2 October 1975, and for one month beginning 15 December 1975; 3.  IL: Commercial fishing was reduced to three operations with quotas of 10,000 pounds each (1 July 1975).  The reduction was upheld in court, 23 September 1975;  4.  IN: Michigan's restrictions were reflected by reduced tribal catches, a large percentage of which came from Michigan waters.</t>
  </si>
  <si>
    <t>1.  MI Totals: The ban on chub fishing, except for assessment purposes, was permanentlly established by an administrative rule, 17 August 1976;  2.  WI Totals: The ban on chub fishing became permanent, 1 October 1976.</t>
  </si>
  <si>
    <t>1.  MI Totals: Sale of chubs was curtailed by the Michigan Department of Agriculture when the fish were found to contain unacceptable levels of dieldrin; assessment fishing dependent upon such sales was, therefore, terminated;  2. WI Totals: Wisconsin DNR contracted for assessment quotas with nine commercial fishers.</t>
  </si>
  <si>
    <t>MI Totals: MDNR ruling against large mesh gill nets resulted in a conversion to impoundment gear, complete in 1976.</t>
  </si>
  <si>
    <t>Coho Salmon</t>
  </si>
  <si>
    <t>MI: Small mesh gill nets were restricted to water over 40 fathoms in depth north of the line extending due west from the Muskegon-Oceana county line, and to water over 30 fathoms in depth south of that line.  In 1972, the location of the line was changed to due west of Grand Haven Harbor.</t>
  </si>
  <si>
    <t>IL: Fishery closed.  Salmon protected as a sport fish.</t>
  </si>
  <si>
    <t>IN: Quota system requiring salmonids to be tagged was instituted in mid-year.</t>
  </si>
  <si>
    <t>Chinook Salmon</t>
  </si>
  <si>
    <t>1.  MI: Incidental catch only; 2.  WI, IL, and IN: Fishery closed.</t>
  </si>
  <si>
    <t>IL: Incidental catch only.</t>
  </si>
  <si>
    <t>MI: Small mesh gill nets were restricted to water over 40 fathoms in depth north of the line extending due west from the Muskegon-Oceana county line, and to water over 30 fathoms in depth south of that line.  In 1972, the location of the line was changed to due west of Grand Haven harbor.</t>
  </si>
  <si>
    <t>1.  MI: Large mesh gill nets are banned.  Michigan DNR is appealing a lower court order which permanently enjoins the enforcement of the ban in Northen Lake Michigan.  2.  WI: Gill net fishers were, by letter, declared agents of the state and allowed to receive $0.40 per pound as compensation for icing, boxing, selling, and reporting their lake trout catches, provided they fell within incidental catch allowances, 20 August 19743;    IL: Incidental catch prohibited.</t>
  </si>
  <si>
    <t>1.  WI: Lake trout catches were restricted to fish less than 24";  2.  IN: Quota system for salmonids requiring that each be tagged became effective in mid-year.</t>
  </si>
  <si>
    <t>WI: Sale of incidental catch halted due to PCB and DDT contamination of fish.</t>
  </si>
  <si>
    <t>IL and IN: Northern pike catches reported for Illinois and Indiana except in 1899, 1903, 1917, 1922, 1949, 1959, 1968, 1970 and 1971 when less than 500 pounds taken from Indiana waters, and in 1967 when less than 500 pounds were taken from Illinois waters.</t>
  </si>
  <si>
    <t>MI Totals: Commercial fishing for northern pike prohibited in Michigan waters. IL and IN: Northern pike catches reported for Illinois and Indiana except in 1899, 1903, 1917, 1922, 1949, 1959, 1968, 1970 and 1971 when less than 500 pounds taken from Indiana waters, and in 1967 when less than 500 pounds were taken from Illinois waters.</t>
  </si>
  <si>
    <t>IN: High levels of PCBs in carp resulted in greatly reduced markets</t>
  </si>
  <si>
    <t>WI Totals: High levels of PCBs in carp resulted in greatly reduced markets.</t>
  </si>
  <si>
    <t>IL and IN:  Catfish catches not reported for Illinois and Indiana except in 1954 and 1969-1977 when less than 500 pounds taken from Indiana waters</t>
  </si>
  <si>
    <t>IL and IN:  Bullhead catches not reported for Indiana and Illinois waters, except when less than 500 pounds was taken in 1967 and 1970 by Illinois and 1,000 pounds taken by Indiana commercial fishers in 1970.</t>
  </si>
  <si>
    <t>MI:  In later years, the greater portion of Burbot were taken from Green Bay.</t>
  </si>
  <si>
    <t>WI 1974: Chubs were included in the 10% incidental catch clause, making it profitable for fishermen to report their Burbotot catch even though they often didn't sell them.</t>
  </si>
  <si>
    <t>WI: New markets developed.</t>
  </si>
  <si>
    <t>MI Totals: Small mesh gill nets were restricted to water over 40 fathoms in depth north of the line extending due west from the Muskegon-Oceana county line, and to water over 30 fathoms in depth south of the line.  In 1972, the location of the line was changed to due west of Grand Haven Harbor.</t>
  </si>
  <si>
    <t>1.  IL: Commercial fishing was reduced to three fishing operations with quotas of 137,000 pounds each, 1 July 1975.  Annual quota and limited entry supported by courts, 23 September 1975.  The annual quota was further reduced in April of 1975 to 70,000 pounds for each of the three fishers; 2.  IN: In mid-year, the setting of gill nets in less than 25' of water was forbidden.</t>
  </si>
  <si>
    <t>MI: Walleye was awarded sport status and thus protection against commercial fishing.</t>
  </si>
  <si>
    <t>Pacific salmon</t>
  </si>
  <si>
    <t>For U.S. data, Chinook and Coho salmon.</t>
  </si>
  <si>
    <t>For U.S. data, Chinook salmon.</t>
  </si>
  <si>
    <t>MI State Total</t>
  </si>
  <si>
    <t>WI State Total</t>
  </si>
  <si>
    <t>Green Bay (MI)</t>
  </si>
  <si>
    <t>Mich. Proper (MI)</t>
  </si>
  <si>
    <t>Green Bay (WI)</t>
  </si>
  <si>
    <t>Mich. Proper (WI)</t>
  </si>
  <si>
    <t>Illinois (IL)</t>
  </si>
  <si>
    <t>Freshwater Drum</t>
  </si>
  <si>
    <t>White Bass</t>
  </si>
  <si>
    <t>White Perch</t>
  </si>
  <si>
    <t>Cisco and Chub</t>
  </si>
  <si>
    <t>Cisco</t>
  </si>
  <si>
    <t>Rainbow Smelt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</si>
</sst>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 ;\-#,##0\ "/>
    <numFmt numFmtId="169" formatCode="@\ \ \ "/>
    <numFmt numFmtId="170" formatCode="#,##0\ \ ;\-#,##0\ \ "/>
    <numFmt numFmtId="171" formatCode="0.000000000"/>
    <numFmt numFmtId="172" formatCode="0.0000000000"/>
    <numFmt numFmtId="173" formatCode="_(* #,##0_);_(* \(#,##0\);_(* &quot;-&quot;??_);_(@_)"/>
    <numFmt numFmtId="174" formatCode="[$-409]dddd\,\ mmmm\ dd\,\ yyyy"/>
    <numFmt numFmtId="175" formatCode="[$-409]h:mm:ss\ AM/PM"/>
    <numFmt numFmtId="176" formatCode="0.0"/>
  </numFmts>
  <fonts count="3">
    <font>
      <sz val="10"/>
      <name val="Arial"/>
      <family val="0"/>
    </font>
    <font>
      <sz val="12"/>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s>
  <borders count="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s>
  <cellStyleXfs count="14036">
    <xf numFmtId="0" fontId="0" fillId="0" borderId="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2"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3" borderId="0" applyNumberFormat="0" applyBorder="0" applyAlignment="0" applyProtection="0">
      <alignment/>
      <protection/>
    </xf>
    <xf numFmtId="0" fontId="0" fillId="14" borderId="0" applyNumberFormat="0" applyBorder="0" applyAlignment="0" applyProtection="0">
      <alignment/>
      <protection/>
    </xf>
    <xf numFmtId="0" fontId="0" fillId="15" borderId="0" applyNumberFormat="0" applyBorder="0" applyAlignment="0" applyProtection="0">
      <alignment/>
      <protection/>
    </xf>
    <xf numFmtId="0" fontId="0" fillId="16" borderId="0" applyNumberFormat="0" applyBorder="0" applyAlignment="0" applyProtection="0">
      <alignment/>
      <protection/>
    </xf>
    <xf numFmtId="0" fontId="0" fillId="17" borderId="0" applyNumberFormat="0" applyBorder="0" applyAlignment="0" applyProtection="0">
      <alignment/>
      <protection/>
    </xf>
    <xf numFmtId="0" fontId="0" fillId="18" borderId="0" applyNumberFormat="0" applyBorder="0" applyAlignment="0" applyProtection="0">
      <alignment/>
      <protection/>
    </xf>
    <xf numFmtId="0" fontId="0" fillId="13" borderId="0" applyNumberFormat="0" applyBorder="0" applyAlignment="0" applyProtection="0">
      <alignment/>
      <protection/>
    </xf>
    <xf numFmtId="0" fontId="0" fillId="14" borderId="0" applyNumberFormat="0" applyBorder="0" applyAlignment="0" applyProtection="0">
      <alignment/>
      <protection/>
    </xf>
    <xf numFmtId="0" fontId="0" fillId="19" borderId="0" applyNumberFormat="0" applyBorder="0" applyAlignment="0" applyProtection="0">
      <alignment/>
      <protection/>
    </xf>
    <xf numFmtId="0" fontId="0" fillId="3" borderId="0" applyNumberFormat="0" applyBorder="0" applyAlignment="0" applyProtection="0">
      <alignment/>
      <protection/>
    </xf>
    <xf numFmtId="0" fontId="0" fillId="20" borderId="1" applyNumberFormat="0" applyAlignment="0" applyProtection="0">
      <alignment/>
      <protection/>
    </xf>
    <xf numFmtId="0" fontId="0" fillId="21" borderId="2" applyNumberFormat="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0" fillId="0" borderId="0" applyNumberFormat="0" applyFill="0" applyBorder="0" applyAlignment="0" applyProtection="0">
      <alignment/>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4" borderId="0" applyNumberFormat="0" applyBorder="0" applyAlignment="0" applyProtection="0">
      <alignment/>
      <protection/>
    </xf>
    <xf numFmtId="0" fontId="0" fillId="0" borderId="3" applyNumberFormat="0" applyFill="0" applyAlignment="0" applyProtection="0">
      <alignment/>
      <protection/>
    </xf>
    <xf numFmtId="0" fontId="0" fillId="0" borderId="4" applyNumberFormat="0" applyFill="0" applyAlignment="0" applyProtection="0">
      <alignment/>
      <protection/>
    </xf>
    <xf numFmtId="0" fontId="0" fillId="0" borderId="5" applyNumberFormat="0" applyFill="0" applyAlignment="0" applyProtection="0">
      <alignment/>
      <protection/>
    </xf>
    <xf numFmtId="0" fontId="0" fillId="0" borderId="0" applyNumberFormat="0" applyFill="0" applyBorder="0" applyAlignment="0" applyProtection="0">
      <alignment/>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7" borderId="1" applyNumberFormat="0" applyAlignment="0" applyProtection="0">
      <alignment/>
      <protection/>
    </xf>
    <xf numFmtId="0" fontId="0" fillId="0" borderId="6" applyNumberFormat="0" applyFill="0" applyAlignment="0" applyProtection="0">
      <alignment/>
      <protection/>
    </xf>
    <xf numFmtId="0" fontId="0" fillId="23" borderId="0" applyNumberFormat="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0">
      <alignment/>
      <protection/>
    </xf>
    <xf numFmtId="0" fontId="0" fillId="22"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
    <xf numFmtId="0" fontId="1" fillId="0" borderId="0" xfId="0" applyFont="1" applyAlignment="1">
      <alignment/>
    </xf>
  </cellXfs>
  <cellStyles count="40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10" xfId="46"/>
    <cellStyle name="Comma 11 11" xfId="47"/>
    <cellStyle name="Comma 11 12" xfId="48"/>
    <cellStyle name="Comma 11 13" xfId="49"/>
    <cellStyle name="Comma 11 14" xfId="50"/>
    <cellStyle name="Comma 11 15" xfId="51"/>
    <cellStyle name="Comma 11 16" xfId="52"/>
    <cellStyle name="Comma 11 17" xfId="53"/>
    <cellStyle name="Comma 11 18" xfId="54"/>
    <cellStyle name="Comma 11 19" xfId="55"/>
    <cellStyle name="Comma 11 2" xfId="56"/>
    <cellStyle name="Comma 11 20" xfId="57"/>
    <cellStyle name="Comma 11 21" xfId="58"/>
    <cellStyle name="Comma 11 22" xfId="59"/>
    <cellStyle name="Comma 11 23" xfId="60"/>
    <cellStyle name="Comma 11 24" xfId="61"/>
    <cellStyle name="Comma 11 25" xfId="62"/>
    <cellStyle name="Comma 11 26" xfId="63"/>
    <cellStyle name="Comma 11 27" xfId="64"/>
    <cellStyle name="Comma 11 28" xfId="65"/>
    <cellStyle name="Comma 11 29" xfId="66"/>
    <cellStyle name="Comma 11 3" xfId="67"/>
    <cellStyle name="Comma 11 30" xfId="68"/>
    <cellStyle name="Comma 11 31" xfId="69"/>
    <cellStyle name="Comma 11 32" xfId="70"/>
    <cellStyle name="Comma 11 33" xfId="71"/>
    <cellStyle name="Comma 11 34" xfId="72"/>
    <cellStyle name="Comma 11 35" xfId="73"/>
    <cellStyle name="Comma 11 36" xfId="74"/>
    <cellStyle name="Comma 11 37" xfId="75"/>
    <cellStyle name="Comma 11 4" xfId="76"/>
    <cellStyle name="Comma 11 5" xfId="77"/>
    <cellStyle name="Comma 11 6" xfId="78"/>
    <cellStyle name="Comma 11 7" xfId="79"/>
    <cellStyle name="Comma 11 8" xfId="80"/>
    <cellStyle name="Comma 11 9" xfId="81"/>
    <cellStyle name="Comma 12" xfId="82"/>
    <cellStyle name="Comma 13" xfId="83"/>
    <cellStyle name="Comma 14" xfId="84"/>
    <cellStyle name="Comma 14 10" xfId="85"/>
    <cellStyle name="Comma 14 11" xfId="86"/>
    <cellStyle name="Comma 14 12" xfId="87"/>
    <cellStyle name="Comma 14 13" xfId="88"/>
    <cellStyle name="Comma 14 14" xfId="89"/>
    <cellStyle name="Comma 14 15" xfId="90"/>
    <cellStyle name="Comma 14 16" xfId="91"/>
    <cellStyle name="Comma 14 17" xfId="92"/>
    <cellStyle name="Comma 14 18" xfId="93"/>
    <cellStyle name="Comma 14 19" xfId="94"/>
    <cellStyle name="Comma 14 2" xfId="95"/>
    <cellStyle name="Comma 14 20" xfId="96"/>
    <cellStyle name="Comma 14 21" xfId="97"/>
    <cellStyle name="Comma 14 22" xfId="98"/>
    <cellStyle name="Comma 14 23" xfId="99"/>
    <cellStyle name="Comma 14 24" xfId="100"/>
    <cellStyle name="Comma 14 25" xfId="101"/>
    <cellStyle name="Comma 14 26" xfId="102"/>
    <cellStyle name="Comma 14 27" xfId="103"/>
    <cellStyle name="Comma 14 28" xfId="104"/>
    <cellStyle name="Comma 14 29" xfId="105"/>
    <cellStyle name="Comma 14 3" xfId="106"/>
    <cellStyle name="Comma 14 30" xfId="107"/>
    <cellStyle name="Comma 14 31" xfId="108"/>
    <cellStyle name="Comma 14 32" xfId="109"/>
    <cellStyle name="Comma 14 33" xfId="110"/>
    <cellStyle name="Comma 14 34" xfId="111"/>
    <cellStyle name="Comma 14 35" xfId="112"/>
    <cellStyle name="Comma 14 36" xfId="113"/>
    <cellStyle name="Comma 14 37" xfId="114"/>
    <cellStyle name="Comma 14 4" xfId="115"/>
    <cellStyle name="Comma 14 5" xfId="116"/>
    <cellStyle name="Comma 14 6" xfId="117"/>
    <cellStyle name="Comma 14 7" xfId="118"/>
    <cellStyle name="Comma 14 8" xfId="119"/>
    <cellStyle name="Comma 14 9" xfId="120"/>
    <cellStyle name="Comma 15" xfId="121"/>
    <cellStyle name="Comma 16" xfId="122"/>
    <cellStyle name="Comma 17" xfId="123"/>
    <cellStyle name="Comma 17 10" xfId="124"/>
    <cellStyle name="Comma 17 2" xfId="125"/>
    <cellStyle name="Comma 17 3" xfId="126"/>
    <cellStyle name="Comma 17 4" xfId="127"/>
    <cellStyle name="Comma 17 5" xfId="128"/>
    <cellStyle name="Comma 17 6" xfId="129"/>
    <cellStyle name="Comma 17 7" xfId="130"/>
    <cellStyle name="Comma 17 8" xfId="131"/>
    <cellStyle name="Comma 17 9" xfId="132"/>
    <cellStyle name="Comma 18" xfId="133"/>
    <cellStyle name="Comma 19" xfId="134"/>
    <cellStyle name="Comma 2" xfId="135"/>
    <cellStyle name="Comma 2 10" xfId="136"/>
    <cellStyle name="Comma 2 11" xfId="137"/>
    <cellStyle name="Comma 2 12" xfId="138"/>
    <cellStyle name="Comma 2 13" xfId="139"/>
    <cellStyle name="Comma 2 14" xfId="140"/>
    <cellStyle name="Comma 2 15" xfId="141"/>
    <cellStyle name="Comma 2 16" xfId="142"/>
    <cellStyle name="Comma 2 17" xfId="143"/>
    <cellStyle name="Comma 2 18" xfId="144"/>
    <cellStyle name="Comma 2 19" xfId="145"/>
    <cellStyle name="Comma 2 2" xfId="146"/>
    <cellStyle name="Comma 2 20" xfId="147"/>
    <cellStyle name="Comma 2 21" xfId="148"/>
    <cellStyle name="Comma 2 22" xfId="149"/>
    <cellStyle name="Comma 2 23" xfId="150"/>
    <cellStyle name="Comma 2 24" xfId="151"/>
    <cellStyle name="Comma 2 25" xfId="152"/>
    <cellStyle name="Comma 2 26" xfId="153"/>
    <cellStyle name="Comma 2 27" xfId="154"/>
    <cellStyle name="Comma 2 28" xfId="155"/>
    <cellStyle name="Comma 2 29" xfId="156"/>
    <cellStyle name="Comma 2 3" xfId="157"/>
    <cellStyle name="Comma 2 30" xfId="158"/>
    <cellStyle name="Comma 2 31" xfId="159"/>
    <cellStyle name="Comma 2 32" xfId="160"/>
    <cellStyle name="Comma 2 33" xfId="161"/>
    <cellStyle name="Comma 2 34" xfId="162"/>
    <cellStyle name="Comma 2 35" xfId="163"/>
    <cellStyle name="Comma 2 36" xfId="164"/>
    <cellStyle name="Comma 2 37" xfId="165"/>
    <cellStyle name="Comma 2 4" xfId="166"/>
    <cellStyle name="Comma 2 5" xfId="167"/>
    <cellStyle name="Comma 2 6" xfId="168"/>
    <cellStyle name="Comma 2 7" xfId="169"/>
    <cellStyle name="Comma 2 8" xfId="170"/>
    <cellStyle name="Comma 2 9" xfId="171"/>
    <cellStyle name="Comma 20" xfId="172"/>
    <cellStyle name="Comma 20 10" xfId="173"/>
    <cellStyle name="Comma 20 11" xfId="174"/>
    <cellStyle name="Comma 20 12" xfId="175"/>
    <cellStyle name="Comma 20 13" xfId="176"/>
    <cellStyle name="Comma 20 14" xfId="177"/>
    <cellStyle name="Comma 20 15" xfId="178"/>
    <cellStyle name="Comma 20 16" xfId="179"/>
    <cellStyle name="Comma 20 17" xfId="180"/>
    <cellStyle name="Comma 20 18" xfId="181"/>
    <cellStyle name="Comma 20 19" xfId="182"/>
    <cellStyle name="Comma 20 2" xfId="183"/>
    <cellStyle name="Comma 20 20" xfId="184"/>
    <cellStyle name="Comma 20 21" xfId="185"/>
    <cellStyle name="Comma 20 22" xfId="186"/>
    <cellStyle name="Comma 20 23" xfId="187"/>
    <cellStyle name="Comma 20 24" xfId="188"/>
    <cellStyle name="Comma 20 25" xfId="189"/>
    <cellStyle name="Comma 20 26" xfId="190"/>
    <cellStyle name="Comma 20 27" xfId="191"/>
    <cellStyle name="Comma 20 28" xfId="192"/>
    <cellStyle name="Comma 20 29" xfId="193"/>
    <cellStyle name="Comma 20 3" xfId="194"/>
    <cellStyle name="Comma 20 30" xfId="195"/>
    <cellStyle name="Comma 20 31" xfId="196"/>
    <cellStyle name="Comma 20 32" xfId="197"/>
    <cellStyle name="Comma 20 33" xfId="198"/>
    <cellStyle name="Comma 20 34" xfId="199"/>
    <cellStyle name="Comma 20 35" xfId="200"/>
    <cellStyle name="Comma 20 36" xfId="201"/>
    <cellStyle name="Comma 20 37" xfId="202"/>
    <cellStyle name="Comma 20 4" xfId="203"/>
    <cellStyle name="Comma 20 5" xfId="204"/>
    <cellStyle name="Comma 20 6" xfId="205"/>
    <cellStyle name="Comma 20 7" xfId="206"/>
    <cellStyle name="Comma 20 8" xfId="207"/>
    <cellStyle name="Comma 20 9" xfId="208"/>
    <cellStyle name="Comma 21" xfId="209"/>
    <cellStyle name="Comma 22" xfId="210"/>
    <cellStyle name="Comma 22 10" xfId="211"/>
    <cellStyle name="Comma 22 11" xfId="212"/>
    <cellStyle name="Comma 22 12" xfId="213"/>
    <cellStyle name="Comma 22 13" xfId="214"/>
    <cellStyle name="Comma 22 14" xfId="215"/>
    <cellStyle name="Comma 22 15" xfId="216"/>
    <cellStyle name="Comma 22 16" xfId="217"/>
    <cellStyle name="Comma 22 17" xfId="218"/>
    <cellStyle name="Comma 22 18" xfId="219"/>
    <cellStyle name="Comma 22 19" xfId="220"/>
    <cellStyle name="Comma 22 2" xfId="221"/>
    <cellStyle name="Comma 22 20" xfId="222"/>
    <cellStyle name="Comma 22 21" xfId="223"/>
    <cellStyle name="Comma 22 22" xfId="224"/>
    <cellStyle name="Comma 22 23" xfId="225"/>
    <cellStyle name="Comma 22 24" xfId="226"/>
    <cellStyle name="Comma 22 25" xfId="227"/>
    <cellStyle name="Comma 22 26" xfId="228"/>
    <cellStyle name="Comma 22 27" xfId="229"/>
    <cellStyle name="Comma 22 28" xfId="230"/>
    <cellStyle name="Comma 22 29" xfId="231"/>
    <cellStyle name="Comma 22 3" xfId="232"/>
    <cellStyle name="Comma 22 30" xfId="233"/>
    <cellStyle name="Comma 22 31" xfId="234"/>
    <cellStyle name="Comma 22 32" xfId="235"/>
    <cellStyle name="Comma 22 33" xfId="236"/>
    <cellStyle name="Comma 22 34" xfId="237"/>
    <cellStyle name="Comma 22 35" xfId="238"/>
    <cellStyle name="Comma 22 36" xfId="239"/>
    <cellStyle name="Comma 22 37" xfId="240"/>
    <cellStyle name="Comma 22 4" xfId="241"/>
    <cellStyle name="Comma 22 5" xfId="242"/>
    <cellStyle name="Comma 22 6" xfId="243"/>
    <cellStyle name="Comma 22 7" xfId="244"/>
    <cellStyle name="Comma 22 8" xfId="245"/>
    <cellStyle name="Comma 22 9" xfId="246"/>
    <cellStyle name="Comma 23" xfId="247"/>
    <cellStyle name="Comma 23 10" xfId="248"/>
    <cellStyle name="Comma 23 11" xfId="249"/>
    <cellStyle name="Comma 23 12" xfId="250"/>
    <cellStyle name="Comma 23 13" xfId="251"/>
    <cellStyle name="Comma 23 14" xfId="252"/>
    <cellStyle name="Comma 23 15" xfId="253"/>
    <cellStyle name="Comma 23 16" xfId="254"/>
    <cellStyle name="Comma 23 17" xfId="255"/>
    <cellStyle name="Comma 23 18" xfId="256"/>
    <cellStyle name="Comma 23 19" xfId="257"/>
    <cellStyle name="Comma 23 2" xfId="258"/>
    <cellStyle name="Comma 23 20" xfId="259"/>
    <cellStyle name="Comma 23 21" xfId="260"/>
    <cellStyle name="Comma 23 22" xfId="261"/>
    <cellStyle name="Comma 23 23" xfId="262"/>
    <cellStyle name="Comma 23 24" xfId="263"/>
    <cellStyle name="Comma 23 25" xfId="264"/>
    <cellStyle name="Comma 23 26" xfId="265"/>
    <cellStyle name="Comma 23 27" xfId="266"/>
    <cellStyle name="Comma 23 28" xfId="267"/>
    <cellStyle name="Comma 23 3" xfId="268"/>
    <cellStyle name="Comma 23 4" xfId="269"/>
    <cellStyle name="Comma 23 5" xfId="270"/>
    <cellStyle name="Comma 23 6" xfId="271"/>
    <cellStyle name="Comma 23 7" xfId="272"/>
    <cellStyle name="Comma 23 8" xfId="273"/>
    <cellStyle name="Comma 23 9" xfId="274"/>
    <cellStyle name="Comma 3" xfId="275"/>
    <cellStyle name="Comma 4" xfId="276"/>
    <cellStyle name="Comma 5" xfId="277"/>
    <cellStyle name="Comma 6" xfId="278"/>
    <cellStyle name="Comma 7" xfId="279"/>
    <cellStyle name="Comma 7 10" xfId="280"/>
    <cellStyle name="Comma 7 11" xfId="281"/>
    <cellStyle name="Comma 7 12" xfId="282"/>
    <cellStyle name="Comma 7 13" xfId="283"/>
    <cellStyle name="Comma 7 14" xfId="284"/>
    <cellStyle name="Comma 7 15" xfId="285"/>
    <cellStyle name="Comma 7 16" xfId="286"/>
    <cellStyle name="Comma 7 17" xfId="287"/>
    <cellStyle name="Comma 7 18" xfId="288"/>
    <cellStyle name="Comma 7 19" xfId="289"/>
    <cellStyle name="Comma 7 2" xfId="290"/>
    <cellStyle name="Comma 7 20" xfId="291"/>
    <cellStyle name="Comma 7 21" xfId="292"/>
    <cellStyle name="Comma 7 22" xfId="293"/>
    <cellStyle name="Comma 7 23" xfId="294"/>
    <cellStyle name="Comma 7 24" xfId="295"/>
    <cellStyle name="Comma 7 25" xfId="296"/>
    <cellStyle name="Comma 7 26" xfId="297"/>
    <cellStyle name="Comma 7 27" xfId="298"/>
    <cellStyle name="Comma 7 28" xfId="299"/>
    <cellStyle name="Comma 7 29" xfId="300"/>
    <cellStyle name="Comma 7 3" xfId="301"/>
    <cellStyle name="Comma 7 30" xfId="302"/>
    <cellStyle name="Comma 7 31" xfId="303"/>
    <cellStyle name="Comma 7 32" xfId="304"/>
    <cellStyle name="Comma 7 33" xfId="305"/>
    <cellStyle name="Comma 7 34" xfId="306"/>
    <cellStyle name="Comma 7 35" xfId="307"/>
    <cellStyle name="Comma 7 36" xfId="308"/>
    <cellStyle name="Comma 7 37" xfId="309"/>
    <cellStyle name="Comma 7 4" xfId="310"/>
    <cellStyle name="Comma 7 5" xfId="311"/>
    <cellStyle name="Comma 7 6" xfId="312"/>
    <cellStyle name="Comma 7 7" xfId="313"/>
    <cellStyle name="Comma 7 8" xfId="314"/>
    <cellStyle name="Comma 7 9" xfId="315"/>
    <cellStyle name="Comma 8" xfId="316"/>
    <cellStyle name="Comma 9" xfId="317"/>
    <cellStyle name="Currency" xfId="318"/>
    <cellStyle name="Currency [0]" xfId="319"/>
    <cellStyle name="Explanatory Text" xfId="320"/>
    <cellStyle name="Followed Hyperlink" xfId="321"/>
    <cellStyle name="Followed Hyperlink 2" xfId="322"/>
    <cellStyle name="Followed Hyperlink 2 2" xfId="323"/>
    <cellStyle name="Good" xfId="324"/>
    <cellStyle name="Heading 1" xfId="325"/>
    <cellStyle name="Heading 2" xfId="326"/>
    <cellStyle name="Heading 3" xfId="327"/>
    <cellStyle name="Heading 4" xfId="328"/>
    <cellStyle name="Hyperlink" xfId="329"/>
    <cellStyle name="Hyperlink 2" xfId="330"/>
    <cellStyle name="Hyperlink 2 2" xfId="331"/>
    <cellStyle name="Input" xfId="332"/>
    <cellStyle name="Linked Cell" xfId="333"/>
    <cellStyle name="Neutral" xfId="334"/>
    <cellStyle name="Normal 10" xfId="335"/>
    <cellStyle name="Normal 10 10" xfId="336"/>
    <cellStyle name="Normal 10 11" xfId="337"/>
    <cellStyle name="Normal 10 12" xfId="338"/>
    <cellStyle name="Normal 10 13" xfId="339"/>
    <cellStyle name="Normal 10 14" xfId="340"/>
    <cellStyle name="Normal 10 15" xfId="341"/>
    <cellStyle name="Normal 10 16" xfId="342"/>
    <cellStyle name="Normal 10 17" xfId="343"/>
    <cellStyle name="Normal 10 18" xfId="344"/>
    <cellStyle name="Normal 10 19" xfId="345"/>
    <cellStyle name="Normal 10 2" xfId="346"/>
    <cellStyle name="Normal 10 20" xfId="347"/>
    <cellStyle name="Normal 10 21" xfId="348"/>
    <cellStyle name="Normal 10 22" xfId="349"/>
    <cellStyle name="Normal 10 23" xfId="350"/>
    <cellStyle name="Normal 10 24" xfId="351"/>
    <cellStyle name="Normal 10 25" xfId="352"/>
    <cellStyle name="Normal 10 26" xfId="353"/>
    <cellStyle name="Normal 10 27" xfId="354"/>
    <cellStyle name="Normal 10 28" xfId="355"/>
    <cellStyle name="Normal 10 29" xfId="356"/>
    <cellStyle name="Normal 10 3" xfId="357"/>
    <cellStyle name="Normal 10 30" xfId="358"/>
    <cellStyle name="Normal 10 31" xfId="359"/>
    <cellStyle name="Normal 10 32" xfId="360"/>
    <cellStyle name="Normal 10 33" xfId="361"/>
    <cellStyle name="Normal 10 34" xfId="362"/>
    <cellStyle name="Normal 10 35" xfId="363"/>
    <cellStyle name="Normal 10 36" xfId="364"/>
    <cellStyle name="Normal 10 37" xfId="365"/>
    <cellStyle name="Normal 10 38" xfId="366"/>
    <cellStyle name="Normal 10 39" xfId="367"/>
    <cellStyle name="Normal 10 4" xfId="368"/>
    <cellStyle name="Normal 10 40" xfId="369"/>
    <cellStyle name="Normal 10 41" xfId="370"/>
    <cellStyle name="Normal 10 42" xfId="371"/>
    <cellStyle name="Normal 10 43" xfId="372"/>
    <cellStyle name="Normal 10 44" xfId="373"/>
    <cellStyle name="Normal 10 45" xfId="374"/>
    <cellStyle name="Normal 10 46" xfId="375"/>
    <cellStyle name="Normal 10 47" xfId="376"/>
    <cellStyle name="Normal 10 48" xfId="377"/>
    <cellStyle name="Normal 10 49" xfId="378"/>
    <cellStyle name="Normal 10 5" xfId="379"/>
    <cellStyle name="Normal 10 50" xfId="380"/>
    <cellStyle name="Normal 10 51" xfId="381"/>
    <cellStyle name="Normal 10 52" xfId="382"/>
    <cellStyle name="Normal 10 53" xfId="383"/>
    <cellStyle name="Normal 10 54" xfId="384"/>
    <cellStyle name="Normal 10 55" xfId="385"/>
    <cellStyle name="Normal 10 56" xfId="386"/>
    <cellStyle name="Normal 10 57" xfId="387"/>
    <cellStyle name="Normal 10 58" xfId="388"/>
    <cellStyle name="Normal 10 59" xfId="389"/>
    <cellStyle name="Normal 10 6" xfId="390"/>
    <cellStyle name="Normal 10 60" xfId="391"/>
    <cellStyle name="Normal 10 61" xfId="392"/>
    <cellStyle name="Normal 10 62" xfId="393"/>
    <cellStyle name="Normal 10 63" xfId="394"/>
    <cellStyle name="Normal 10 64" xfId="395"/>
    <cellStyle name="Normal 10 65" xfId="396"/>
    <cellStyle name="Normal 10 66" xfId="397"/>
    <cellStyle name="Normal 10 67" xfId="398"/>
    <cellStyle name="Normal 10 68" xfId="399"/>
    <cellStyle name="Normal 10 69" xfId="400"/>
    <cellStyle name="Normal 10 7" xfId="401"/>
    <cellStyle name="Normal 10 70" xfId="402"/>
    <cellStyle name="Normal 10 71" xfId="403"/>
    <cellStyle name="Normal 10 72" xfId="404"/>
    <cellStyle name="Normal 10 73" xfId="405"/>
    <cellStyle name="Normal 10 74" xfId="406"/>
    <cellStyle name="Normal 10 75" xfId="407"/>
    <cellStyle name="Normal 10 76" xfId="408"/>
    <cellStyle name="Normal 10 77" xfId="409"/>
    <cellStyle name="Normal 10 78" xfId="410"/>
    <cellStyle name="Normal 10 79" xfId="411"/>
    <cellStyle name="Normal 10 8" xfId="412"/>
    <cellStyle name="Normal 10 80" xfId="413"/>
    <cellStyle name="Normal 10 81" xfId="414"/>
    <cellStyle name="Normal 10 82" xfId="415"/>
    <cellStyle name="Normal 10 83" xfId="416"/>
    <cellStyle name="Normal 10 84" xfId="417"/>
    <cellStyle name="Normal 10 85" xfId="418"/>
    <cellStyle name="Normal 10 86" xfId="419"/>
    <cellStyle name="Normal 10 87" xfId="420"/>
    <cellStyle name="Normal 10 88" xfId="421"/>
    <cellStyle name="Normal 10 89" xfId="422"/>
    <cellStyle name="Normal 10 9" xfId="423"/>
    <cellStyle name="Normal 10 90" xfId="424"/>
    <cellStyle name="Normal 10 91" xfId="425"/>
    <cellStyle name="Normal 10 92" xfId="426"/>
    <cellStyle name="Normal 10 93" xfId="427"/>
    <cellStyle name="Normal 10 94" xfId="428"/>
    <cellStyle name="Normal 10 95" xfId="429"/>
    <cellStyle name="Normal 10 96" xfId="430"/>
    <cellStyle name="Normal 10 97" xfId="431"/>
    <cellStyle name="Normal 10 98" xfId="432"/>
    <cellStyle name="Normal 10 99" xfId="433"/>
    <cellStyle name="Normal 100" xfId="434"/>
    <cellStyle name="Normal 101" xfId="435"/>
    <cellStyle name="Normal 101 10" xfId="436"/>
    <cellStyle name="Normal 101 11" xfId="437"/>
    <cellStyle name="Normal 101 12" xfId="438"/>
    <cellStyle name="Normal 101 13" xfId="439"/>
    <cellStyle name="Normal 101 14" xfId="440"/>
    <cellStyle name="Normal 101 15" xfId="441"/>
    <cellStyle name="Normal 101 16" xfId="442"/>
    <cellStyle name="Normal 101 17" xfId="443"/>
    <cellStyle name="Normal 101 18" xfId="444"/>
    <cellStyle name="Normal 101 19" xfId="445"/>
    <cellStyle name="Normal 101 2" xfId="446"/>
    <cellStyle name="Normal 101 20" xfId="447"/>
    <cellStyle name="Normal 101 21" xfId="448"/>
    <cellStyle name="Normal 101 22" xfId="449"/>
    <cellStyle name="Normal 101 23" xfId="450"/>
    <cellStyle name="Normal 101 24" xfId="451"/>
    <cellStyle name="Normal 101 25" xfId="452"/>
    <cellStyle name="Normal 101 26" xfId="453"/>
    <cellStyle name="Normal 101 27" xfId="454"/>
    <cellStyle name="Normal 101 28" xfId="455"/>
    <cellStyle name="Normal 101 29" xfId="456"/>
    <cellStyle name="Normal 101 3" xfId="457"/>
    <cellStyle name="Normal 101 30" xfId="458"/>
    <cellStyle name="Normal 101 31" xfId="459"/>
    <cellStyle name="Normal 101 32" xfId="460"/>
    <cellStyle name="Normal 101 33" xfId="461"/>
    <cellStyle name="Normal 101 34" xfId="462"/>
    <cellStyle name="Normal 101 35" xfId="463"/>
    <cellStyle name="Normal 101 36" xfId="464"/>
    <cellStyle name="Normal 101 37" xfId="465"/>
    <cellStyle name="Normal 101 38" xfId="466"/>
    <cellStyle name="Normal 101 39" xfId="467"/>
    <cellStyle name="Normal 101 4" xfId="468"/>
    <cellStyle name="Normal 101 40" xfId="469"/>
    <cellStyle name="Normal 101 41" xfId="470"/>
    <cellStyle name="Normal 101 42" xfId="471"/>
    <cellStyle name="Normal 101 43" xfId="472"/>
    <cellStyle name="Normal 101 44" xfId="473"/>
    <cellStyle name="Normal 101 45" xfId="474"/>
    <cellStyle name="Normal 101 46" xfId="475"/>
    <cellStyle name="Normal 101 47" xfId="476"/>
    <cellStyle name="Normal 101 48" xfId="477"/>
    <cellStyle name="Normal 101 49" xfId="478"/>
    <cellStyle name="Normal 101 5" xfId="479"/>
    <cellStyle name="Normal 101 50" xfId="480"/>
    <cellStyle name="Normal 101 51" xfId="481"/>
    <cellStyle name="Normal 101 52" xfId="482"/>
    <cellStyle name="Normal 101 53" xfId="483"/>
    <cellStyle name="Normal 101 54" xfId="484"/>
    <cellStyle name="Normal 101 55" xfId="485"/>
    <cellStyle name="Normal 101 56" xfId="486"/>
    <cellStyle name="Normal 101 57" xfId="487"/>
    <cellStyle name="Normal 101 58" xfId="488"/>
    <cellStyle name="Normal 101 6" xfId="489"/>
    <cellStyle name="Normal 101 7" xfId="490"/>
    <cellStyle name="Normal 101 8" xfId="491"/>
    <cellStyle name="Normal 101 9" xfId="492"/>
    <cellStyle name="Normal 102" xfId="493"/>
    <cellStyle name="Normal 103" xfId="494"/>
    <cellStyle name="Normal 103 10" xfId="495"/>
    <cellStyle name="Normal 103 11" xfId="496"/>
    <cellStyle name="Normal 103 12" xfId="497"/>
    <cellStyle name="Normal 103 13" xfId="498"/>
    <cellStyle name="Normal 103 14" xfId="499"/>
    <cellStyle name="Normal 103 15" xfId="500"/>
    <cellStyle name="Normal 103 16" xfId="501"/>
    <cellStyle name="Normal 103 17" xfId="502"/>
    <cellStyle name="Normal 103 18" xfId="503"/>
    <cellStyle name="Normal 103 19" xfId="504"/>
    <cellStyle name="Normal 103 2" xfId="505"/>
    <cellStyle name="Normal 103 20" xfId="506"/>
    <cellStyle name="Normal 103 21" xfId="507"/>
    <cellStyle name="Normal 103 22" xfId="508"/>
    <cellStyle name="Normal 103 23" xfId="509"/>
    <cellStyle name="Normal 103 24" xfId="510"/>
    <cellStyle name="Normal 103 25" xfId="511"/>
    <cellStyle name="Normal 103 26" xfId="512"/>
    <cellStyle name="Normal 103 27" xfId="513"/>
    <cellStyle name="Normal 103 28" xfId="514"/>
    <cellStyle name="Normal 103 29" xfId="515"/>
    <cellStyle name="Normal 103 3" xfId="516"/>
    <cellStyle name="Normal 103 30" xfId="517"/>
    <cellStyle name="Normal 103 31" xfId="518"/>
    <cellStyle name="Normal 103 32" xfId="519"/>
    <cellStyle name="Normal 103 33" xfId="520"/>
    <cellStyle name="Normal 103 34" xfId="521"/>
    <cellStyle name="Normal 103 35" xfId="522"/>
    <cellStyle name="Normal 103 36" xfId="523"/>
    <cellStyle name="Normal 103 37" xfId="524"/>
    <cellStyle name="Normal 103 38" xfId="525"/>
    <cellStyle name="Normal 103 39" xfId="526"/>
    <cellStyle name="Normal 103 4" xfId="527"/>
    <cellStyle name="Normal 103 40" xfId="528"/>
    <cellStyle name="Normal 103 41" xfId="529"/>
    <cellStyle name="Normal 103 42" xfId="530"/>
    <cellStyle name="Normal 103 43" xfId="531"/>
    <cellStyle name="Normal 103 44" xfId="532"/>
    <cellStyle name="Normal 103 45" xfId="533"/>
    <cellStyle name="Normal 103 46" xfId="534"/>
    <cellStyle name="Normal 103 47" xfId="535"/>
    <cellStyle name="Normal 103 48" xfId="536"/>
    <cellStyle name="Normal 103 49" xfId="537"/>
    <cellStyle name="Normal 103 5" xfId="538"/>
    <cellStyle name="Normal 103 50" xfId="539"/>
    <cellStyle name="Normal 103 51" xfId="540"/>
    <cellStyle name="Normal 103 52" xfId="541"/>
    <cellStyle name="Normal 103 53" xfId="542"/>
    <cellStyle name="Normal 103 54" xfId="543"/>
    <cellStyle name="Normal 103 55" xfId="544"/>
    <cellStyle name="Normal 103 56" xfId="545"/>
    <cellStyle name="Normal 103 57" xfId="546"/>
    <cellStyle name="Normal 103 58" xfId="547"/>
    <cellStyle name="Normal 103 6" xfId="548"/>
    <cellStyle name="Normal 103 7" xfId="549"/>
    <cellStyle name="Normal 103 8" xfId="550"/>
    <cellStyle name="Normal 103 9" xfId="551"/>
    <cellStyle name="Normal 104" xfId="552"/>
    <cellStyle name="Normal 105" xfId="553"/>
    <cellStyle name="Normal 105 10" xfId="554"/>
    <cellStyle name="Normal 105 11" xfId="555"/>
    <cellStyle name="Normal 105 12" xfId="556"/>
    <cellStyle name="Normal 105 13" xfId="557"/>
    <cellStyle name="Normal 105 14" xfId="558"/>
    <cellStyle name="Normal 105 15" xfId="559"/>
    <cellStyle name="Normal 105 16" xfId="560"/>
    <cellStyle name="Normal 105 17" xfId="561"/>
    <cellStyle name="Normal 105 18" xfId="562"/>
    <cellStyle name="Normal 105 19" xfId="563"/>
    <cellStyle name="Normal 105 2" xfId="564"/>
    <cellStyle name="Normal 105 20" xfId="565"/>
    <cellStyle name="Normal 105 21" xfId="566"/>
    <cellStyle name="Normal 105 22" xfId="567"/>
    <cellStyle name="Normal 105 23" xfId="568"/>
    <cellStyle name="Normal 105 24" xfId="569"/>
    <cellStyle name="Normal 105 25" xfId="570"/>
    <cellStyle name="Normal 105 26" xfId="571"/>
    <cellStyle name="Normal 105 27" xfId="572"/>
    <cellStyle name="Normal 105 28" xfId="573"/>
    <cellStyle name="Normal 105 29" xfId="574"/>
    <cellStyle name="Normal 105 3" xfId="575"/>
    <cellStyle name="Normal 105 30" xfId="576"/>
    <cellStyle name="Normal 105 31" xfId="577"/>
    <cellStyle name="Normal 105 32" xfId="578"/>
    <cellStyle name="Normal 105 33" xfId="579"/>
    <cellStyle name="Normal 105 34" xfId="580"/>
    <cellStyle name="Normal 105 35" xfId="581"/>
    <cellStyle name="Normal 105 36" xfId="582"/>
    <cellStyle name="Normal 105 37" xfId="583"/>
    <cellStyle name="Normal 105 38" xfId="584"/>
    <cellStyle name="Normal 105 39" xfId="585"/>
    <cellStyle name="Normal 105 4" xfId="586"/>
    <cellStyle name="Normal 105 40" xfId="587"/>
    <cellStyle name="Normal 105 41" xfId="588"/>
    <cellStyle name="Normal 105 42" xfId="589"/>
    <cellStyle name="Normal 105 43" xfId="590"/>
    <cellStyle name="Normal 105 44" xfId="591"/>
    <cellStyle name="Normal 105 45" xfId="592"/>
    <cellStyle name="Normal 105 46" xfId="593"/>
    <cellStyle name="Normal 105 47" xfId="594"/>
    <cellStyle name="Normal 105 48" xfId="595"/>
    <cellStyle name="Normal 105 49" xfId="596"/>
    <cellStyle name="Normal 105 5" xfId="597"/>
    <cellStyle name="Normal 105 50" xfId="598"/>
    <cellStyle name="Normal 105 51" xfId="599"/>
    <cellStyle name="Normal 105 52" xfId="600"/>
    <cellStyle name="Normal 105 53" xfId="601"/>
    <cellStyle name="Normal 105 54" xfId="602"/>
    <cellStyle name="Normal 105 55" xfId="603"/>
    <cellStyle name="Normal 105 56" xfId="604"/>
    <cellStyle name="Normal 105 57" xfId="605"/>
    <cellStyle name="Normal 105 58" xfId="606"/>
    <cellStyle name="Normal 105 6" xfId="607"/>
    <cellStyle name="Normal 105 7" xfId="608"/>
    <cellStyle name="Normal 105 8" xfId="609"/>
    <cellStyle name="Normal 105 9" xfId="610"/>
    <cellStyle name="Normal 106" xfId="611"/>
    <cellStyle name="Normal 107" xfId="612"/>
    <cellStyle name="Normal 108" xfId="613"/>
    <cellStyle name="Normal 108 10" xfId="614"/>
    <cellStyle name="Normal 108 11" xfId="615"/>
    <cellStyle name="Normal 108 12" xfId="616"/>
    <cellStyle name="Normal 108 13" xfId="617"/>
    <cellStyle name="Normal 108 14" xfId="618"/>
    <cellStyle name="Normal 108 15" xfId="619"/>
    <cellStyle name="Normal 108 16" xfId="620"/>
    <cellStyle name="Normal 108 17" xfId="621"/>
    <cellStyle name="Normal 108 18" xfId="622"/>
    <cellStyle name="Normal 108 19" xfId="623"/>
    <cellStyle name="Normal 108 2" xfId="624"/>
    <cellStyle name="Normal 108 20" xfId="625"/>
    <cellStyle name="Normal 108 21" xfId="626"/>
    <cellStyle name="Normal 108 22" xfId="627"/>
    <cellStyle name="Normal 108 23" xfId="628"/>
    <cellStyle name="Normal 108 24" xfId="629"/>
    <cellStyle name="Normal 108 25" xfId="630"/>
    <cellStyle name="Normal 108 26" xfId="631"/>
    <cellStyle name="Normal 108 27" xfId="632"/>
    <cellStyle name="Normal 108 28" xfId="633"/>
    <cellStyle name="Normal 108 29" xfId="634"/>
    <cellStyle name="Normal 108 3" xfId="635"/>
    <cellStyle name="Normal 108 30" xfId="636"/>
    <cellStyle name="Normal 108 31" xfId="637"/>
    <cellStyle name="Normal 108 32" xfId="638"/>
    <cellStyle name="Normal 108 33" xfId="639"/>
    <cellStyle name="Normal 108 34" xfId="640"/>
    <cellStyle name="Normal 108 35" xfId="641"/>
    <cellStyle name="Normal 108 36" xfId="642"/>
    <cellStyle name="Normal 108 37" xfId="643"/>
    <cellStyle name="Normal 108 38" xfId="644"/>
    <cellStyle name="Normal 108 39" xfId="645"/>
    <cellStyle name="Normal 108 4" xfId="646"/>
    <cellStyle name="Normal 108 40" xfId="647"/>
    <cellStyle name="Normal 108 41" xfId="648"/>
    <cellStyle name="Normal 108 42" xfId="649"/>
    <cellStyle name="Normal 108 43" xfId="650"/>
    <cellStyle name="Normal 108 44" xfId="651"/>
    <cellStyle name="Normal 108 45" xfId="652"/>
    <cellStyle name="Normal 108 46" xfId="653"/>
    <cellStyle name="Normal 108 47" xfId="654"/>
    <cellStyle name="Normal 108 48" xfId="655"/>
    <cellStyle name="Normal 108 49" xfId="656"/>
    <cellStyle name="Normal 108 5" xfId="657"/>
    <cellStyle name="Normal 108 50" xfId="658"/>
    <cellStyle name="Normal 108 51" xfId="659"/>
    <cellStyle name="Normal 108 52" xfId="660"/>
    <cellStyle name="Normal 108 53" xfId="661"/>
    <cellStyle name="Normal 108 54" xfId="662"/>
    <cellStyle name="Normal 108 55" xfId="663"/>
    <cellStyle name="Normal 108 56" xfId="664"/>
    <cellStyle name="Normal 108 57" xfId="665"/>
    <cellStyle name="Normal 108 58" xfId="666"/>
    <cellStyle name="Normal 108 6" xfId="667"/>
    <cellStyle name="Normal 108 7" xfId="668"/>
    <cellStyle name="Normal 108 8" xfId="669"/>
    <cellStyle name="Normal 108 9" xfId="670"/>
    <cellStyle name="Normal 109" xfId="671"/>
    <cellStyle name="Normal 11" xfId="672"/>
    <cellStyle name="Normal 11 10" xfId="673"/>
    <cellStyle name="Normal 11 11" xfId="674"/>
    <cellStyle name="Normal 11 12" xfId="675"/>
    <cellStyle name="Normal 11 13" xfId="676"/>
    <cellStyle name="Normal 11 14" xfId="677"/>
    <cellStyle name="Normal 11 15" xfId="678"/>
    <cellStyle name="Normal 11 16" xfId="679"/>
    <cellStyle name="Normal 11 17" xfId="680"/>
    <cellStyle name="Normal 11 18" xfId="681"/>
    <cellStyle name="Normal 11 19" xfId="682"/>
    <cellStyle name="Normal 11 2" xfId="683"/>
    <cellStyle name="Normal 11 20" xfId="684"/>
    <cellStyle name="Normal 11 21" xfId="685"/>
    <cellStyle name="Normal 11 22" xfId="686"/>
    <cellStyle name="Normal 11 23" xfId="687"/>
    <cellStyle name="Normal 11 24" xfId="688"/>
    <cellStyle name="Normal 11 25" xfId="689"/>
    <cellStyle name="Normal 11 26" xfId="690"/>
    <cellStyle name="Normal 11 27" xfId="691"/>
    <cellStyle name="Normal 11 28" xfId="692"/>
    <cellStyle name="Normal 11 29" xfId="693"/>
    <cellStyle name="Normal 11 3" xfId="694"/>
    <cellStyle name="Normal 11 30" xfId="695"/>
    <cellStyle name="Normal 11 31" xfId="696"/>
    <cellStyle name="Normal 11 32" xfId="697"/>
    <cellStyle name="Normal 11 33" xfId="698"/>
    <cellStyle name="Normal 11 34" xfId="699"/>
    <cellStyle name="Normal 11 35" xfId="700"/>
    <cellStyle name="Normal 11 36" xfId="701"/>
    <cellStyle name="Normal 11 37" xfId="702"/>
    <cellStyle name="Normal 11 38" xfId="703"/>
    <cellStyle name="Normal 11 39" xfId="704"/>
    <cellStyle name="Normal 11 4" xfId="705"/>
    <cellStyle name="Normal 11 40" xfId="706"/>
    <cellStyle name="Normal 11 41" xfId="707"/>
    <cellStyle name="Normal 11 42" xfId="708"/>
    <cellStyle name="Normal 11 43" xfId="709"/>
    <cellStyle name="Normal 11 44" xfId="710"/>
    <cellStyle name="Normal 11 45" xfId="711"/>
    <cellStyle name="Normal 11 46" xfId="712"/>
    <cellStyle name="Normal 11 47" xfId="713"/>
    <cellStyle name="Normal 11 48" xfId="714"/>
    <cellStyle name="Normal 11 49" xfId="715"/>
    <cellStyle name="Normal 11 5" xfId="716"/>
    <cellStyle name="Normal 11 50" xfId="717"/>
    <cellStyle name="Normal 11 51" xfId="718"/>
    <cellStyle name="Normal 11 52" xfId="719"/>
    <cellStyle name="Normal 11 53" xfId="720"/>
    <cellStyle name="Normal 11 54" xfId="721"/>
    <cellStyle name="Normal 11 55" xfId="722"/>
    <cellStyle name="Normal 11 56" xfId="723"/>
    <cellStyle name="Normal 11 57" xfId="724"/>
    <cellStyle name="Normal 11 58" xfId="725"/>
    <cellStyle name="Normal 11 59" xfId="726"/>
    <cellStyle name="Normal 11 6" xfId="727"/>
    <cellStyle name="Normal 11 60" xfId="728"/>
    <cellStyle name="Normal 11 61" xfId="729"/>
    <cellStyle name="Normal 11 62" xfId="730"/>
    <cellStyle name="Normal 11 63" xfId="731"/>
    <cellStyle name="Normal 11 64" xfId="732"/>
    <cellStyle name="Normal 11 65" xfId="733"/>
    <cellStyle name="Normal 11 66" xfId="734"/>
    <cellStyle name="Normal 11 67" xfId="735"/>
    <cellStyle name="Normal 11 68" xfId="736"/>
    <cellStyle name="Normal 11 69" xfId="737"/>
    <cellStyle name="Normal 11 7" xfId="738"/>
    <cellStyle name="Normal 11 70" xfId="739"/>
    <cellStyle name="Normal 11 71" xfId="740"/>
    <cellStyle name="Normal 11 72" xfId="741"/>
    <cellStyle name="Normal 11 73" xfId="742"/>
    <cellStyle name="Normal 11 74" xfId="743"/>
    <cellStyle name="Normal 11 75" xfId="744"/>
    <cellStyle name="Normal 11 76" xfId="745"/>
    <cellStyle name="Normal 11 77" xfId="746"/>
    <cellStyle name="Normal 11 78" xfId="747"/>
    <cellStyle name="Normal 11 79" xfId="748"/>
    <cellStyle name="Normal 11 8" xfId="749"/>
    <cellStyle name="Normal 11 80" xfId="750"/>
    <cellStyle name="Normal 11 81" xfId="751"/>
    <cellStyle name="Normal 11 82" xfId="752"/>
    <cellStyle name="Normal 11 83" xfId="753"/>
    <cellStyle name="Normal 11 84" xfId="754"/>
    <cellStyle name="Normal 11 85" xfId="755"/>
    <cellStyle name="Normal 11 86" xfId="756"/>
    <cellStyle name="Normal 11 87" xfId="757"/>
    <cellStyle name="Normal 11 88" xfId="758"/>
    <cellStyle name="Normal 11 89" xfId="759"/>
    <cellStyle name="Normal 11 9" xfId="760"/>
    <cellStyle name="Normal 11 90" xfId="761"/>
    <cellStyle name="Normal 11 91" xfId="762"/>
    <cellStyle name="Normal 11 92" xfId="763"/>
    <cellStyle name="Normal 11 93" xfId="764"/>
    <cellStyle name="Normal 11 94" xfId="765"/>
    <cellStyle name="Normal 11 95" xfId="766"/>
    <cellStyle name="Normal 11 96" xfId="767"/>
    <cellStyle name="Normal 11 97" xfId="768"/>
    <cellStyle name="Normal 11 98" xfId="769"/>
    <cellStyle name="Normal 11 99" xfId="770"/>
    <cellStyle name="Normal 110" xfId="771"/>
    <cellStyle name="Normal 111" xfId="772"/>
    <cellStyle name="Normal 111 10" xfId="773"/>
    <cellStyle name="Normal 111 11" xfId="774"/>
    <cellStyle name="Normal 111 12" xfId="775"/>
    <cellStyle name="Normal 111 13" xfId="776"/>
    <cellStyle name="Normal 111 14" xfId="777"/>
    <cellStyle name="Normal 111 15" xfId="778"/>
    <cellStyle name="Normal 111 16" xfId="779"/>
    <cellStyle name="Normal 111 17" xfId="780"/>
    <cellStyle name="Normal 111 18" xfId="781"/>
    <cellStyle name="Normal 111 19" xfId="782"/>
    <cellStyle name="Normal 111 2" xfId="783"/>
    <cellStyle name="Normal 111 20" xfId="784"/>
    <cellStyle name="Normal 111 21" xfId="785"/>
    <cellStyle name="Normal 111 22" xfId="786"/>
    <cellStyle name="Normal 111 23" xfId="787"/>
    <cellStyle name="Normal 111 24" xfId="788"/>
    <cellStyle name="Normal 111 25" xfId="789"/>
    <cellStyle name="Normal 111 26" xfId="790"/>
    <cellStyle name="Normal 111 27" xfId="791"/>
    <cellStyle name="Normal 111 28" xfId="792"/>
    <cellStyle name="Normal 111 29" xfId="793"/>
    <cellStyle name="Normal 111 3" xfId="794"/>
    <cellStyle name="Normal 111 30" xfId="795"/>
    <cellStyle name="Normal 111 31" xfId="796"/>
    <cellStyle name="Normal 111 32" xfId="797"/>
    <cellStyle name="Normal 111 33" xfId="798"/>
    <cellStyle name="Normal 111 34" xfId="799"/>
    <cellStyle name="Normal 111 35" xfId="800"/>
    <cellStyle name="Normal 111 36" xfId="801"/>
    <cellStyle name="Normal 111 37" xfId="802"/>
    <cellStyle name="Normal 111 4" xfId="803"/>
    <cellStyle name="Normal 111 5" xfId="804"/>
    <cellStyle name="Normal 111 6" xfId="805"/>
    <cellStyle name="Normal 111 7" xfId="806"/>
    <cellStyle name="Normal 111 8" xfId="807"/>
    <cellStyle name="Normal 111 9" xfId="808"/>
    <cellStyle name="Normal 112" xfId="809"/>
    <cellStyle name="Normal 112 10" xfId="810"/>
    <cellStyle name="Normal 112 11" xfId="811"/>
    <cellStyle name="Normal 112 12" xfId="812"/>
    <cellStyle name="Normal 112 13" xfId="813"/>
    <cellStyle name="Normal 112 14" xfId="814"/>
    <cellStyle name="Normal 112 15" xfId="815"/>
    <cellStyle name="Normal 112 16" xfId="816"/>
    <cellStyle name="Normal 112 17" xfId="817"/>
    <cellStyle name="Normal 112 18" xfId="818"/>
    <cellStyle name="Normal 112 19" xfId="819"/>
    <cellStyle name="Normal 112 2" xfId="820"/>
    <cellStyle name="Normal 112 20" xfId="821"/>
    <cellStyle name="Normal 112 21" xfId="822"/>
    <cellStyle name="Normal 112 22" xfId="823"/>
    <cellStyle name="Normal 112 23" xfId="824"/>
    <cellStyle name="Normal 112 24" xfId="825"/>
    <cellStyle name="Normal 112 25" xfId="826"/>
    <cellStyle name="Normal 112 26" xfId="827"/>
    <cellStyle name="Normal 112 27" xfId="828"/>
    <cellStyle name="Normal 112 28" xfId="829"/>
    <cellStyle name="Normal 112 29" xfId="830"/>
    <cellStyle name="Normal 112 3" xfId="831"/>
    <cellStyle name="Normal 112 30" xfId="832"/>
    <cellStyle name="Normal 112 31" xfId="833"/>
    <cellStyle name="Normal 112 32" xfId="834"/>
    <cellStyle name="Normal 112 33" xfId="835"/>
    <cellStyle name="Normal 112 34" xfId="836"/>
    <cellStyle name="Normal 112 35" xfId="837"/>
    <cellStyle name="Normal 112 36" xfId="838"/>
    <cellStyle name="Normal 112 37" xfId="839"/>
    <cellStyle name="Normal 112 4" xfId="840"/>
    <cellStyle name="Normal 112 5" xfId="841"/>
    <cellStyle name="Normal 112 6" xfId="842"/>
    <cellStyle name="Normal 112 7" xfId="843"/>
    <cellStyle name="Normal 112 8" xfId="844"/>
    <cellStyle name="Normal 112 9" xfId="845"/>
    <cellStyle name="Normal 113" xfId="846"/>
    <cellStyle name="Normal 114" xfId="847"/>
    <cellStyle name="Normal 115" xfId="848"/>
    <cellStyle name="Normal 115 10" xfId="849"/>
    <cellStyle name="Normal 115 11" xfId="850"/>
    <cellStyle name="Normal 115 12" xfId="851"/>
    <cellStyle name="Normal 115 13" xfId="852"/>
    <cellStyle name="Normal 115 14" xfId="853"/>
    <cellStyle name="Normal 115 15" xfId="854"/>
    <cellStyle name="Normal 115 16" xfId="855"/>
    <cellStyle name="Normal 115 17" xfId="856"/>
    <cellStyle name="Normal 115 18" xfId="857"/>
    <cellStyle name="Normal 115 19" xfId="858"/>
    <cellStyle name="Normal 115 2" xfId="859"/>
    <cellStyle name="Normal 115 20" xfId="860"/>
    <cellStyle name="Normal 115 21" xfId="861"/>
    <cellStyle name="Normal 115 22" xfId="862"/>
    <cellStyle name="Normal 115 23" xfId="863"/>
    <cellStyle name="Normal 115 24" xfId="864"/>
    <cellStyle name="Normal 115 25" xfId="865"/>
    <cellStyle name="Normal 115 26" xfId="866"/>
    <cellStyle name="Normal 115 27" xfId="867"/>
    <cellStyle name="Normal 115 28" xfId="868"/>
    <cellStyle name="Normal 115 29" xfId="869"/>
    <cellStyle name="Normal 115 3" xfId="870"/>
    <cellStyle name="Normal 115 30" xfId="871"/>
    <cellStyle name="Normal 115 31" xfId="872"/>
    <cellStyle name="Normal 115 32" xfId="873"/>
    <cellStyle name="Normal 115 33" xfId="874"/>
    <cellStyle name="Normal 115 34" xfId="875"/>
    <cellStyle name="Normal 115 35" xfId="876"/>
    <cellStyle name="Normal 115 36" xfId="877"/>
    <cellStyle name="Normal 115 37" xfId="878"/>
    <cellStyle name="Normal 115 4" xfId="879"/>
    <cellStyle name="Normal 115 5" xfId="880"/>
    <cellStyle name="Normal 115 6" xfId="881"/>
    <cellStyle name="Normal 115 7" xfId="882"/>
    <cellStyle name="Normal 115 8" xfId="883"/>
    <cellStyle name="Normal 115 9" xfId="884"/>
    <cellStyle name="Normal 116" xfId="885"/>
    <cellStyle name="Normal 116 10" xfId="886"/>
    <cellStyle name="Normal 116 11" xfId="887"/>
    <cellStyle name="Normal 116 12" xfId="888"/>
    <cellStyle name="Normal 116 13" xfId="889"/>
    <cellStyle name="Normal 116 14" xfId="890"/>
    <cellStyle name="Normal 116 15" xfId="891"/>
    <cellStyle name="Normal 116 16" xfId="892"/>
    <cellStyle name="Normal 116 17" xfId="893"/>
    <cellStyle name="Normal 116 18" xfId="894"/>
    <cellStyle name="Normal 116 19" xfId="895"/>
    <cellStyle name="Normal 116 2" xfId="896"/>
    <cellStyle name="Normal 116 20" xfId="897"/>
    <cellStyle name="Normal 116 21" xfId="898"/>
    <cellStyle name="Normal 116 22" xfId="899"/>
    <cellStyle name="Normal 116 23" xfId="900"/>
    <cellStyle name="Normal 116 24" xfId="901"/>
    <cellStyle name="Normal 116 25" xfId="902"/>
    <cellStyle name="Normal 116 26" xfId="903"/>
    <cellStyle name="Normal 116 27" xfId="904"/>
    <cellStyle name="Normal 116 28" xfId="905"/>
    <cellStyle name="Normal 116 29" xfId="906"/>
    <cellStyle name="Normal 116 3" xfId="907"/>
    <cellStyle name="Normal 116 30" xfId="908"/>
    <cellStyle name="Normal 116 31" xfId="909"/>
    <cellStyle name="Normal 116 32" xfId="910"/>
    <cellStyle name="Normal 116 33" xfId="911"/>
    <cellStyle name="Normal 116 34" xfId="912"/>
    <cellStyle name="Normal 116 35" xfId="913"/>
    <cellStyle name="Normal 116 36" xfId="914"/>
    <cellStyle name="Normal 116 37" xfId="915"/>
    <cellStyle name="Normal 116 4" xfId="916"/>
    <cellStyle name="Normal 116 5" xfId="917"/>
    <cellStyle name="Normal 116 6" xfId="918"/>
    <cellStyle name="Normal 116 7" xfId="919"/>
    <cellStyle name="Normal 116 8" xfId="920"/>
    <cellStyle name="Normal 116 9" xfId="921"/>
    <cellStyle name="Normal 117" xfId="922"/>
    <cellStyle name="Normal 118" xfId="923"/>
    <cellStyle name="Normal 118 10" xfId="924"/>
    <cellStyle name="Normal 118 11" xfId="925"/>
    <cellStyle name="Normal 118 12" xfId="926"/>
    <cellStyle name="Normal 118 13" xfId="927"/>
    <cellStyle name="Normal 118 14" xfId="928"/>
    <cellStyle name="Normal 118 15" xfId="929"/>
    <cellStyle name="Normal 118 16" xfId="930"/>
    <cellStyle name="Normal 118 17" xfId="931"/>
    <cellStyle name="Normal 118 18" xfId="932"/>
    <cellStyle name="Normal 118 19" xfId="933"/>
    <cellStyle name="Normal 118 2" xfId="934"/>
    <cellStyle name="Normal 118 20" xfId="935"/>
    <cellStyle name="Normal 118 21" xfId="936"/>
    <cellStyle name="Normal 118 22" xfId="937"/>
    <cellStyle name="Normal 118 23" xfId="938"/>
    <cellStyle name="Normal 118 24" xfId="939"/>
    <cellStyle name="Normal 118 25" xfId="940"/>
    <cellStyle name="Normal 118 26" xfId="941"/>
    <cellStyle name="Normal 118 27" xfId="942"/>
    <cellStyle name="Normal 118 28" xfId="943"/>
    <cellStyle name="Normal 118 29" xfId="944"/>
    <cellStyle name="Normal 118 3" xfId="945"/>
    <cellStyle name="Normal 118 30" xfId="946"/>
    <cellStyle name="Normal 118 31" xfId="947"/>
    <cellStyle name="Normal 118 32" xfId="948"/>
    <cellStyle name="Normal 118 33" xfId="949"/>
    <cellStyle name="Normal 118 34" xfId="950"/>
    <cellStyle name="Normal 118 35" xfId="951"/>
    <cellStyle name="Normal 118 36" xfId="952"/>
    <cellStyle name="Normal 118 37" xfId="953"/>
    <cellStyle name="Normal 118 4" xfId="954"/>
    <cellStyle name="Normal 118 5" xfId="955"/>
    <cellStyle name="Normal 118 6" xfId="956"/>
    <cellStyle name="Normal 118 7" xfId="957"/>
    <cellStyle name="Normal 118 8" xfId="958"/>
    <cellStyle name="Normal 118 9" xfId="959"/>
    <cellStyle name="Normal 119" xfId="960"/>
    <cellStyle name="Normal 119 10" xfId="961"/>
    <cellStyle name="Normal 119 11" xfId="962"/>
    <cellStyle name="Normal 119 12" xfId="963"/>
    <cellStyle name="Normal 119 13" xfId="964"/>
    <cellStyle name="Normal 119 14" xfId="965"/>
    <cellStyle name="Normal 119 15" xfId="966"/>
    <cellStyle name="Normal 119 16" xfId="967"/>
    <cellStyle name="Normal 119 17" xfId="968"/>
    <cellStyle name="Normal 119 18" xfId="969"/>
    <cellStyle name="Normal 119 19" xfId="970"/>
    <cellStyle name="Normal 119 2" xfId="971"/>
    <cellStyle name="Normal 119 20" xfId="972"/>
    <cellStyle name="Normal 119 21" xfId="973"/>
    <cellStyle name="Normal 119 22" xfId="974"/>
    <cellStyle name="Normal 119 23" xfId="975"/>
    <cellStyle name="Normal 119 24" xfId="976"/>
    <cellStyle name="Normal 119 25" xfId="977"/>
    <cellStyle name="Normal 119 26" xfId="978"/>
    <cellStyle name="Normal 119 27" xfId="979"/>
    <cellStyle name="Normal 119 28" xfId="980"/>
    <cellStyle name="Normal 119 29" xfId="981"/>
    <cellStyle name="Normal 119 3" xfId="982"/>
    <cellStyle name="Normal 119 30" xfId="983"/>
    <cellStyle name="Normal 119 31" xfId="984"/>
    <cellStyle name="Normal 119 32" xfId="985"/>
    <cellStyle name="Normal 119 33" xfId="986"/>
    <cellStyle name="Normal 119 34" xfId="987"/>
    <cellStyle name="Normal 119 35" xfId="988"/>
    <cellStyle name="Normal 119 36" xfId="989"/>
    <cellStyle name="Normal 119 37" xfId="990"/>
    <cellStyle name="Normal 119 4" xfId="991"/>
    <cellStyle name="Normal 119 5" xfId="992"/>
    <cellStyle name="Normal 119 6" xfId="993"/>
    <cellStyle name="Normal 119 7" xfId="994"/>
    <cellStyle name="Normal 119 8" xfId="995"/>
    <cellStyle name="Normal 119 9" xfId="996"/>
    <cellStyle name="Normal 12" xfId="997"/>
    <cellStyle name="Normal 12 10" xfId="998"/>
    <cellStyle name="Normal 12 11" xfId="999"/>
    <cellStyle name="Normal 12 12" xfId="1000"/>
    <cellStyle name="Normal 12 13" xfId="1001"/>
    <cellStyle name="Normal 12 14" xfId="1002"/>
    <cellStyle name="Normal 12 15" xfId="1003"/>
    <cellStyle name="Normal 12 16" xfId="1004"/>
    <cellStyle name="Normal 12 17" xfId="1005"/>
    <cellStyle name="Normal 12 18" xfId="1006"/>
    <cellStyle name="Normal 12 19" xfId="1007"/>
    <cellStyle name="Normal 12 2" xfId="1008"/>
    <cellStyle name="Normal 12 20" xfId="1009"/>
    <cellStyle name="Normal 12 21" xfId="1010"/>
    <cellStyle name="Normal 12 22" xfId="1011"/>
    <cellStyle name="Normal 12 23" xfId="1012"/>
    <cellStyle name="Normal 12 24" xfId="1013"/>
    <cellStyle name="Normal 12 25" xfId="1014"/>
    <cellStyle name="Normal 12 26" xfId="1015"/>
    <cellStyle name="Normal 12 27" xfId="1016"/>
    <cellStyle name="Normal 12 28" xfId="1017"/>
    <cellStyle name="Normal 12 29" xfId="1018"/>
    <cellStyle name="Normal 12 3" xfId="1019"/>
    <cellStyle name="Normal 12 30" xfId="1020"/>
    <cellStyle name="Normal 12 31" xfId="1021"/>
    <cellStyle name="Normal 12 32" xfId="1022"/>
    <cellStyle name="Normal 12 33" xfId="1023"/>
    <cellStyle name="Normal 12 34" xfId="1024"/>
    <cellStyle name="Normal 12 35" xfId="1025"/>
    <cellStyle name="Normal 12 36" xfId="1026"/>
    <cellStyle name="Normal 12 37" xfId="1027"/>
    <cellStyle name="Normal 12 38" xfId="1028"/>
    <cellStyle name="Normal 12 39" xfId="1029"/>
    <cellStyle name="Normal 12 4" xfId="1030"/>
    <cellStyle name="Normal 12 40" xfId="1031"/>
    <cellStyle name="Normal 12 41" xfId="1032"/>
    <cellStyle name="Normal 12 42" xfId="1033"/>
    <cellStyle name="Normal 12 43" xfId="1034"/>
    <cellStyle name="Normal 12 44" xfId="1035"/>
    <cellStyle name="Normal 12 45" xfId="1036"/>
    <cellStyle name="Normal 12 46" xfId="1037"/>
    <cellStyle name="Normal 12 47" xfId="1038"/>
    <cellStyle name="Normal 12 48" xfId="1039"/>
    <cellStyle name="Normal 12 49" xfId="1040"/>
    <cellStyle name="Normal 12 5" xfId="1041"/>
    <cellStyle name="Normal 12 50" xfId="1042"/>
    <cellStyle name="Normal 12 51" xfId="1043"/>
    <cellStyle name="Normal 12 52" xfId="1044"/>
    <cellStyle name="Normal 12 53" xfId="1045"/>
    <cellStyle name="Normal 12 54" xfId="1046"/>
    <cellStyle name="Normal 12 55" xfId="1047"/>
    <cellStyle name="Normal 12 56" xfId="1048"/>
    <cellStyle name="Normal 12 57" xfId="1049"/>
    <cellStyle name="Normal 12 58" xfId="1050"/>
    <cellStyle name="Normal 12 59" xfId="1051"/>
    <cellStyle name="Normal 12 6" xfId="1052"/>
    <cellStyle name="Normal 12 60" xfId="1053"/>
    <cellStyle name="Normal 12 61" xfId="1054"/>
    <cellStyle name="Normal 12 62" xfId="1055"/>
    <cellStyle name="Normal 12 63" xfId="1056"/>
    <cellStyle name="Normal 12 64" xfId="1057"/>
    <cellStyle name="Normal 12 65" xfId="1058"/>
    <cellStyle name="Normal 12 66" xfId="1059"/>
    <cellStyle name="Normal 12 67" xfId="1060"/>
    <cellStyle name="Normal 12 68" xfId="1061"/>
    <cellStyle name="Normal 12 69" xfId="1062"/>
    <cellStyle name="Normal 12 7" xfId="1063"/>
    <cellStyle name="Normal 12 70" xfId="1064"/>
    <cellStyle name="Normal 12 71" xfId="1065"/>
    <cellStyle name="Normal 12 72" xfId="1066"/>
    <cellStyle name="Normal 12 73" xfId="1067"/>
    <cellStyle name="Normal 12 74" xfId="1068"/>
    <cellStyle name="Normal 12 75" xfId="1069"/>
    <cellStyle name="Normal 12 76" xfId="1070"/>
    <cellStyle name="Normal 12 77" xfId="1071"/>
    <cellStyle name="Normal 12 78" xfId="1072"/>
    <cellStyle name="Normal 12 79" xfId="1073"/>
    <cellStyle name="Normal 12 8" xfId="1074"/>
    <cellStyle name="Normal 12 80" xfId="1075"/>
    <cellStyle name="Normal 12 81" xfId="1076"/>
    <cellStyle name="Normal 12 82" xfId="1077"/>
    <cellStyle name="Normal 12 83" xfId="1078"/>
    <cellStyle name="Normal 12 84" xfId="1079"/>
    <cellStyle name="Normal 12 85" xfId="1080"/>
    <cellStyle name="Normal 12 86" xfId="1081"/>
    <cellStyle name="Normal 12 87" xfId="1082"/>
    <cellStyle name="Normal 12 88" xfId="1083"/>
    <cellStyle name="Normal 12 89" xfId="1084"/>
    <cellStyle name="Normal 12 9" xfId="1085"/>
    <cellStyle name="Normal 12 90" xfId="1086"/>
    <cellStyle name="Normal 12 91" xfId="1087"/>
    <cellStyle name="Normal 12 92" xfId="1088"/>
    <cellStyle name="Normal 12 93" xfId="1089"/>
    <cellStyle name="Normal 12 94" xfId="1090"/>
    <cellStyle name="Normal 12 95" xfId="1091"/>
    <cellStyle name="Normal 12 96" xfId="1092"/>
    <cellStyle name="Normal 12 97" xfId="1093"/>
    <cellStyle name="Normal 12 98" xfId="1094"/>
    <cellStyle name="Normal 12 99" xfId="1095"/>
    <cellStyle name="Normal 120" xfId="1096"/>
    <cellStyle name="Normal 121" xfId="1097"/>
    <cellStyle name="Normal 121 10" xfId="1098"/>
    <cellStyle name="Normal 121 11" xfId="1099"/>
    <cellStyle name="Normal 121 12" xfId="1100"/>
    <cellStyle name="Normal 121 13" xfId="1101"/>
    <cellStyle name="Normal 121 14" xfId="1102"/>
    <cellStyle name="Normal 121 15" xfId="1103"/>
    <cellStyle name="Normal 121 16" xfId="1104"/>
    <cellStyle name="Normal 121 17" xfId="1105"/>
    <cellStyle name="Normal 121 18" xfId="1106"/>
    <cellStyle name="Normal 121 19" xfId="1107"/>
    <cellStyle name="Normal 121 2" xfId="1108"/>
    <cellStyle name="Normal 121 20" xfId="1109"/>
    <cellStyle name="Normal 121 21" xfId="1110"/>
    <cellStyle name="Normal 121 22" xfId="1111"/>
    <cellStyle name="Normal 121 23" xfId="1112"/>
    <cellStyle name="Normal 121 24" xfId="1113"/>
    <cellStyle name="Normal 121 25" xfId="1114"/>
    <cellStyle name="Normal 121 26" xfId="1115"/>
    <cellStyle name="Normal 121 27" xfId="1116"/>
    <cellStyle name="Normal 121 28" xfId="1117"/>
    <cellStyle name="Normal 121 29" xfId="1118"/>
    <cellStyle name="Normal 121 3" xfId="1119"/>
    <cellStyle name="Normal 121 30" xfId="1120"/>
    <cellStyle name="Normal 121 31" xfId="1121"/>
    <cellStyle name="Normal 121 32" xfId="1122"/>
    <cellStyle name="Normal 121 33" xfId="1123"/>
    <cellStyle name="Normal 121 34" xfId="1124"/>
    <cellStyle name="Normal 121 35" xfId="1125"/>
    <cellStyle name="Normal 121 36" xfId="1126"/>
    <cellStyle name="Normal 121 37" xfId="1127"/>
    <cellStyle name="Normal 121 4" xfId="1128"/>
    <cellStyle name="Normal 121 5" xfId="1129"/>
    <cellStyle name="Normal 121 6" xfId="1130"/>
    <cellStyle name="Normal 121 7" xfId="1131"/>
    <cellStyle name="Normal 121 8" xfId="1132"/>
    <cellStyle name="Normal 121 9" xfId="1133"/>
    <cellStyle name="Normal 122" xfId="1134"/>
    <cellStyle name="Normal 122 10" xfId="1135"/>
    <cellStyle name="Normal 122 11" xfId="1136"/>
    <cellStyle name="Normal 122 12" xfId="1137"/>
    <cellStyle name="Normal 122 13" xfId="1138"/>
    <cellStyle name="Normal 122 14" xfId="1139"/>
    <cellStyle name="Normal 122 15" xfId="1140"/>
    <cellStyle name="Normal 122 16" xfId="1141"/>
    <cellStyle name="Normal 122 17" xfId="1142"/>
    <cellStyle name="Normal 122 18" xfId="1143"/>
    <cellStyle name="Normal 122 19" xfId="1144"/>
    <cellStyle name="Normal 122 2" xfId="1145"/>
    <cellStyle name="Normal 122 20" xfId="1146"/>
    <cellStyle name="Normal 122 21" xfId="1147"/>
    <cellStyle name="Normal 122 22" xfId="1148"/>
    <cellStyle name="Normal 122 23" xfId="1149"/>
    <cellStyle name="Normal 122 24" xfId="1150"/>
    <cellStyle name="Normal 122 25" xfId="1151"/>
    <cellStyle name="Normal 122 26" xfId="1152"/>
    <cellStyle name="Normal 122 27" xfId="1153"/>
    <cellStyle name="Normal 122 28" xfId="1154"/>
    <cellStyle name="Normal 122 29" xfId="1155"/>
    <cellStyle name="Normal 122 3" xfId="1156"/>
    <cellStyle name="Normal 122 30" xfId="1157"/>
    <cellStyle name="Normal 122 31" xfId="1158"/>
    <cellStyle name="Normal 122 32" xfId="1159"/>
    <cellStyle name="Normal 122 33" xfId="1160"/>
    <cellStyle name="Normal 122 34" xfId="1161"/>
    <cellStyle name="Normal 122 35" xfId="1162"/>
    <cellStyle name="Normal 122 36" xfId="1163"/>
    <cellStyle name="Normal 122 37" xfId="1164"/>
    <cellStyle name="Normal 122 4" xfId="1165"/>
    <cellStyle name="Normal 122 5" xfId="1166"/>
    <cellStyle name="Normal 122 6" xfId="1167"/>
    <cellStyle name="Normal 122 7" xfId="1168"/>
    <cellStyle name="Normal 122 8" xfId="1169"/>
    <cellStyle name="Normal 122 9" xfId="1170"/>
    <cellStyle name="Normal 123" xfId="1171"/>
    <cellStyle name="Normal 124" xfId="1172"/>
    <cellStyle name="Normal 124 10" xfId="1173"/>
    <cellStyle name="Normal 124 11" xfId="1174"/>
    <cellStyle name="Normal 124 12" xfId="1175"/>
    <cellStyle name="Normal 124 13" xfId="1176"/>
    <cellStyle name="Normal 124 14" xfId="1177"/>
    <cellStyle name="Normal 124 15" xfId="1178"/>
    <cellStyle name="Normal 124 16" xfId="1179"/>
    <cellStyle name="Normal 124 17" xfId="1180"/>
    <cellStyle name="Normal 124 18" xfId="1181"/>
    <cellStyle name="Normal 124 19" xfId="1182"/>
    <cellStyle name="Normal 124 2" xfId="1183"/>
    <cellStyle name="Normal 124 20" xfId="1184"/>
    <cellStyle name="Normal 124 21" xfId="1185"/>
    <cellStyle name="Normal 124 22" xfId="1186"/>
    <cellStyle name="Normal 124 23" xfId="1187"/>
    <cellStyle name="Normal 124 24" xfId="1188"/>
    <cellStyle name="Normal 124 25" xfId="1189"/>
    <cellStyle name="Normal 124 26" xfId="1190"/>
    <cellStyle name="Normal 124 27" xfId="1191"/>
    <cellStyle name="Normal 124 28" xfId="1192"/>
    <cellStyle name="Normal 124 29" xfId="1193"/>
    <cellStyle name="Normal 124 3" xfId="1194"/>
    <cellStyle name="Normal 124 30" xfId="1195"/>
    <cellStyle name="Normal 124 31" xfId="1196"/>
    <cellStyle name="Normal 124 32" xfId="1197"/>
    <cellStyle name="Normal 124 33" xfId="1198"/>
    <cellStyle name="Normal 124 34" xfId="1199"/>
    <cellStyle name="Normal 124 35" xfId="1200"/>
    <cellStyle name="Normal 124 36" xfId="1201"/>
    <cellStyle name="Normal 124 37" xfId="1202"/>
    <cellStyle name="Normal 124 4" xfId="1203"/>
    <cellStyle name="Normal 124 5" xfId="1204"/>
    <cellStyle name="Normal 124 6" xfId="1205"/>
    <cellStyle name="Normal 124 7" xfId="1206"/>
    <cellStyle name="Normal 124 8" xfId="1207"/>
    <cellStyle name="Normal 124 9" xfId="1208"/>
    <cellStyle name="Normal 125" xfId="1209"/>
    <cellStyle name="Normal 126" xfId="1210"/>
    <cellStyle name="Normal 127" xfId="1211"/>
    <cellStyle name="Normal 128" xfId="1212"/>
    <cellStyle name="Normal 128 10" xfId="1213"/>
    <cellStyle name="Normal 128 11" xfId="1214"/>
    <cellStyle name="Normal 128 12" xfId="1215"/>
    <cellStyle name="Normal 128 13" xfId="1216"/>
    <cellStyle name="Normal 128 14" xfId="1217"/>
    <cellStyle name="Normal 128 15" xfId="1218"/>
    <cellStyle name="Normal 128 16" xfId="1219"/>
    <cellStyle name="Normal 128 17" xfId="1220"/>
    <cellStyle name="Normal 128 18" xfId="1221"/>
    <cellStyle name="Normal 128 19" xfId="1222"/>
    <cellStyle name="Normal 128 2" xfId="1223"/>
    <cellStyle name="Normal 128 20" xfId="1224"/>
    <cellStyle name="Normal 128 21" xfId="1225"/>
    <cellStyle name="Normal 128 22" xfId="1226"/>
    <cellStyle name="Normal 128 23" xfId="1227"/>
    <cellStyle name="Normal 128 24" xfId="1228"/>
    <cellStyle name="Normal 128 25" xfId="1229"/>
    <cellStyle name="Normal 128 26" xfId="1230"/>
    <cellStyle name="Normal 128 27" xfId="1231"/>
    <cellStyle name="Normal 128 28" xfId="1232"/>
    <cellStyle name="Normal 128 3" xfId="1233"/>
    <cellStyle name="Normal 128 4" xfId="1234"/>
    <cellStyle name="Normal 128 5" xfId="1235"/>
    <cellStyle name="Normal 128 6" xfId="1236"/>
    <cellStyle name="Normal 128 7" xfId="1237"/>
    <cellStyle name="Normal 128 8" xfId="1238"/>
    <cellStyle name="Normal 128 9" xfId="1239"/>
    <cellStyle name="Normal 129" xfId="1240"/>
    <cellStyle name="Normal 13" xfId="1241"/>
    <cellStyle name="Normal 13 10" xfId="1242"/>
    <cellStyle name="Normal 13 11" xfId="1243"/>
    <cellStyle name="Normal 13 12" xfId="1244"/>
    <cellStyle name="Normal 13 13" xfId="1245"/>
    <cellStyle name="Normal 13 14" xfId="1246"/>
    <cellStyle name="Normal 13 15" xfId="1247"/>
    <cellStyle name="Normal 13 16" xfId="1248"/>
    <cellStyle name="Normal 13 17" xfId="1249"/>
    <cellStyle name="Normal 13 18" xfId="1250"/>
    <cellStyle name="Normal 13 19" xfId="1251"/>
    <cellStyle name="Normal 13 2" xfId="1252"/>
    <cellStyle name="Normal 13 20" xfId="1253"/>
    <cellStyle name="Normal 13 21" xfId="1254"/>
    <cellStyle name="Normal 13 22" xfId="1255"/>
    <cellStyle name="Normal 13 23" xfId="1256"/>
    <cellStyle name="Normal 13 24" xfId="1257"/>
    <cellStyle name="Normal 13 25" xfId="1258"/>
    <cellStyle name="Normal 13 26" xfId="1259"/>
    <cellStyle name="Normal 13 27" xfId="1260"/>
    <cellStyle name="Normal 13 28" xfId="1261"/>
    <cellStyle name="Normal 13 29" xfId="1262"/>
    <cellStyle name="Normal 13 3" xfId="1263"/>
    <cellStyle name="Normal 13 30" xfId="1264"/>
    <cellStyle name="Normal 13 31" xfId="1265"/>
    <cellStyle name="Normal 13 32" xfId="1266"/>
    <cellStyle name="Normal 13 33" xfId="1267"/>
    <cellStyle name="Normal 13 34" xfId="1268"/>
    <cellStyle name="Normal 13 35" xfId="1269"/>
    <cellStyle name="Normal 13 36" xfId="1270"/>
    <cellStyle name="Normal 13 37" xfId="1271"/>
    <cellStyle name="Normal 13 38" xfId="1272"/>
    <cellStyle name="Normal 13 39" xfId="1273"/>
    <cellStyle name="Normal 13 4" xfId="1274"/>
    <cellStyle name="Normal 13 40" xfId="1275"/>
    <cellStyle name="Normal 13 41" xfId="1276"/>
    <cellStyle name="Normal 13 42" xfId="1277"/>
    <cellStyle name="Normal 13 43" xfId="1278"/>
    <cellStyle name="Normal 13 44" xfId="1279"/>
    <cellStyle name="Normal 13 45" xfId="1280"/>
    <cellStyle name="Normal 13 46" xfId="1281"/>
    <cellStyle name="Normal 13 47" xfId="1282"/>
    <cellStyle name="Normal 13 48" xfId="1283"/>
    <cellStyle name="Normal 13 49" xfId="1284"/>
    <cellStyle name="Normal 13 5" xfId="1285"/>
    <cellStyle name="Normal 13 50" xfId="1286"/>
    <cellStyle name="Normal 13 51" xfId="1287"/>
    <cellStyle name="Normal 13 52" xfId="1288"/>
    <cellStyle name="Normal 13 53" xfId="1289"/>
    <cellStyle name="Normal 13 54" xfId="1290"/>
    <cellStyle name="Normal 13 55" xfId="1291"/>
    <cellStyle name="Normal 13 56" xfId="1292"/>
    <cellStyle name="Normal 13 57" xfId="1293"/>
    <cellStyle name="Normal 13 58" xfId="1294"/>
    <cellStyle name="Normal 13 59" xfId="1295"/>
    <cellStyle name="Normal 13 6" xfId="1296"/>
    <cellStyle name="Normal 13 60" xfId="1297"/>
    <cellStyle name="Normal 13 61" xfId="1298"/>
    <cellStyle name="Normal 13 62" xfId="1299"/>
    <cellStyle name="Normal 13 63" xfId="1300"/>
    <cellStyle name="Normal 13 64" xfId="1301"/>
    <cellStyle name="Normal 13 65" xfId="1302"/>
    <cellStyle name="Normal 13 66" xfId="1303"/>
    <cellStyle name="Normal 13 67" xfId="1304"/>
    <cellStyle name="Normal 13 68" xfId="1305"/>
    <cellStyle name="Normal 13 69" xfId="1306"/>
    <cellStyle name="Normal 13 7" xfId="1307"/>
    <cellStyle name="Normal 13 70" xfId="1308"/>
    <cellStyle name="Normal 13 71" xfId="1309"/>
    <cellStyle name="Normal 13 72" xfId="1310"/>
    <cellStyle name="Normal 13 73" xfId="1311"/>
    <cellStyle name="Normal 13 74" xfId="1312"/>
    <cellStyle name="Normal 13 75" xfId="1313"/>
    <cellStyle name="Normal 13 76" xfId="1314"/>
    <cellStyle name="Normal 13 77" xfId="1315"/>
    <cellStyle name="Normal 13 78" xfId="1316"/>
    <cellStyle name="Normal 13 79" xfId="1317"/>
    <cellStyle name="Normal 13 8" xfId="1318"/>
    <cellStyle name="Normal 13 80" xfId="1319"/>
    <cellStyle name="Normal 13 81" xfId="1320"/>
    <cellStyle name="Normal 13 82" xfId="1321"/>
    <cellStyle name="Normal 13 83" xfId="1322"/>
    <cellStyle name="Normal 13 84" xfId="1323"/>
    <cellStyle name="Normal 13 85" xfId="1324"/>
    <cellStyle name="Normal 13 86" xfId="1325"/>
    <cellStyle name="Normal 13 87" xfId="1326"/>
    <cellStyle name="Normal 13 88" xfId="1327"/>
    <cellStyle name="Normal 13 89" xfId="1328"/>
    <cellStyle name="Normal 13 9" xfId="1329"/>
    <cellStyle name="Normal 13 90" xfId="1330"/>
    <cellStyle name="Normal 13 91" xfId="1331"/>
    <cellStyle name="Normal 13 92" xfId="1332"/>
    <cellStyle name="Normal 13 93" xfId="1333"/>
    <cellStyle name="Normal 13 94" xfId="1334"/>
    <cellStyle name="Normal 13 95" xfId="1335"/>
    <cellStyle name="Normal 13 96" xfId="1336"/>
    <cellStyle name="Normal 13 97" xfId="1337"/>
    <cellStyle name="Normal 13 98" xfId="1338"/>
    <cellStyle name="Normal 13 99" xfId="1339"/>
    <cellStyle name="Normal 130" xfId="1340"/>
    <cellStyle name="Normal 130 10" xfId="1341"/>
    <cellStyle name="Normal 130 11" xfId="1342"/>
    <cellStyle name="Normal 130 12" xfId="1343"/>
    <cellStyle name="Normal 130 13" xfId="1344"/>
    <cellStyle name="Normal 130 14" xfId="1345"/>
    <cellStyle name="Normal 130 15" xfId="1346"/>
    <cellStyle name="Normal 130 16" xfId="1347"/>
    <cellStyle name="Normal 130 17" xfId="1348"/>
    <cellStyle name="Normal 130 18" xfId="1349"/>
    <cellStyle name="Normal 130 19" xfId="1350"/>
    <cellStyle name="Normal 130 2" xfId="1351"/>
    <cellStyle name="Normal 130 20" xfId="1352"/>
    <cellStyle name="Normal 130 21" xfId="1353"/>
    <cellStyle name="Normal 130 22" xfId="1354"/>
    <cellStyle name="Normal 130 23" xfId="1355"/>
    <cellStyle name="Normal 130 24" xfId="1356"/>
    <cellStyle name="Normal 130 25" xfId="1357"/>
    <cellStyle name="Normal 130 26" xfId="1358"/>
    <cellStyle name="Normal 130 27" xfId="1359"/>
    <cellStyle name="Normal 130 28" xfId="1360"/>
    <cellStyle name="Normal 130 3" xfId="1361"/>
    <cellStyle name="Normal 130 4" xfId="1362"/>
    <cellStyle name="Normal 130 5" xfId="1363"/>
    <cellStyle name="Normal 130 6" xfId="1364"/>
    <cellStyle name="Normal 130 7" xfId="1365"/>
    <cellStyle name="Normal 130 8" xfId="1366"/>
    <cellStyle name="Normal 130 9" xfId="1367"/>
    <cellStyle name="Normal 131" xfId="1368"/>
    <cellStyle name="Normal 131 10" xfId="1369"/>
    <cellStyle name="Normal 131 11" xfId="1370"/>
    <cellStyle name="Normal 131 12" xfId="1371"/>
    <cellStyle name="Normal 131 13" xfId="1372"/>
    <cellStyle name="Normal 131 14" xfId="1373"/>
    <cellStyle name="Normal 131 15" xfId="1374"/>
    <cellStyle name="Normal 131 16" xfId="1375"/>
    <cellStyle name="Normal 131 17" xfId="1376"/>
    <cellStyle name="Normal 131 18" xfId="1377"/>
    <cellStyle name="Normal 131 19" xfId="1378"/>
    <cellStyle name="Normal 131 2" xfId="1379"/>
    <cellStyle name="Normal 131 20" xfId="1380"/>
    <cellStyle name="Normal 131 21" xfId="1381"/>
    <cellStyle name="Normal 131 22" xfId="1382"/>
    <cellStyle name="Normal 131 23" xfId="1383"/>
    <cellStyle name="Normal 131 24" xfId="1384"/>
    <cellStyle name="Normal 131 25" xfId="1385"/>
    <cellStyle name="Normal 131 26" xfId="1386"/>
    <cellStyle name="Normal 131 27" xfId="1387"/>
    <cellStyle name="Normal 131 28" xfId="1388"/>
    <cellStyle name="Normal 131 3" xfId="1389"/>
    <cellStyle name="Normal 131 4" xfId="1390"/>
    <cellStyle name="Normal 131 5" xfId="1391"/>
    <cellStyle name="Normal 131 6" xfId="1392"/>
    <cellStyle name="Normal 131 7" xfId="1393"/>
    <cellStyle name="Normal 131 8" xfId="1394"/>
    <cellStyle name="Normal 131 9" xfId="1395"/>
    <cellStyle name="Normal 132" xfId="1396"/>
    <cellStyle name="Normal 132 10" xfId="1397"/>
    <cellStyle name="Normal 132 11" xfId="1398"/>
    <cellStyle name="Normal 132 12" xfId="1399"/>
    <cellStyle name="Normal 132 13" xfId="1400"/>
    <cellStyle name="Normal 132 14" xfId="1401"/>
    <cellStyle name="Normal 132 15" xfId="1402"/>
    <cellStyle name="Normal 132 16" xfId="1403"/>
    <cellStyle name="Normal 132 17" xfId="1404"/>
    <cellStyle name="Normal 132 18" xfId="1405"/>
    <cellStyle name="Normal 132 19" xfId="1406"/>
    <cellStyle name="Normal 132 2" xfId="1407"/>
    <cellStyle name="Normal 132 20" xfId="1408"/>
    <cellStyle name="Normal 132 21" xfId="1409"/>
    <cellStyle name="Normal 132 22" xfId="1410"/>
    <cellStyle name="Normal 132 23" xfId="1411"/>
    <cellStyle name="Normal 132 24" xfId="1412"/>
    <cellStyle name="Normal 132 25" xfId="1413"/>
    <cellStyle name="Normal 132 26" xfId="1414"/>
    <cellStyle name="Normal 132 27" xfId="1415"/>
    <cellStyle name="Normal 132 28" xfId="1416"/>
    <cellStyle name="Normal 132 3" xfId="1417"/>
    <cellStyle name="Normal 132 4" xfId="1418"/>
    <cellStyle name="Normal 132 5" xfId="1419"/>
    <cellStyle name="Normal 132 6" xfId="1420"/>
    <cellStyle name="Normal 132 7" xfId="1421"/>
    <cellStyle name="Normal 132 8" xfId="1422"/>
    <cellStyle name="Normal 132 9" xfId="1423"/>
    <cellStyle name="Normal 133" xfId="1424"/>
    <cellStyle name="Normal 133 10" xfId="1425"/>
    <cellStyle name="Normal 133 11" xfId="1426"/>
    <cellStyle name="Normal 133 12" xfId="1427"/>
    <cellStyle name="Normal 133 13" xfId="1428"/>
    <cellStyle name="Normal 133 14" xfId="1429"/>
    <cellStyle name="Normal 133 15" xfId="1430"/>
    <cellStyle name="Normal 133 16" xfId="1431"/>
    <cellStyle name="Normal 133 17" xfId="1432"/>
    <cellStyle name="Normal 133 18" xfId="1433"/>
    <cellStyle name="Normal 133 19" xfId="1434"/>
    <cellStyle name="Normal 133 2" xfId="1435"/>
    <cellStyle name="Normal 133 20" xfId="1436"/>
    <cellStyle name="Normal 133 21" xfId="1437"/>
    <cellStyle name="Normal 133 22" xfId="1438"/>
    <cellStyle name="Normal 133 23" xfId="1439"/>
    <cellStyle name="Normal 133 24" xfId="1440"/>
    <cellStyle name="Normal 133 25" xfId="1441"/>
    <cellStyle name="Normal 133 26" xfId="1442"/>
    <cellStyle name="Normal 133 27" xfId="1443"/>
    <cellStyle name="Normal 133 28" xfId="1444"/>
    <cellStyle name="Normal 133 3" xfId="1445"/>
    <cellStyle name="Normal 133 4" xfId="1446"/>
    <cellStyle name="Normal 133 5" xfId="1447"/>
    <cellStyle name="Normal 133 6" xfId="1448"/>
    <cellStyle name="Normal 133 7" xfId="1449"/>
    <cellStyle name="Normal 133 8" xfId="1450"/>
    <cellStyle name="Normal 133 9" xfId="1451"/>
    <cellStyle name="Normal 134" xfId="1452"/>
    <cellStyle name="Normal 134 10" xfId="1453"/>
    <cellStyle name="Normal 134 11" xfId="1454"/>
    <cellStyle name="Normal 134 12" xfId="1455"/>
    <cellStyle name="Normal 134 13" xfId="1456"/>
    <cellStyle name="Normal 134 14" xfId="1457"/>
    <cellStyle name="Normal 134 15" xfId="1458"/>
    <cellStyle name="Normal 134 16" xfId="1459"/>
    <cellStyle name="Normal 134 17" xfId="1460"/>
    <cellStyle name="Normal 134 18" xfId="1461"/>
    <cellStyle name="Normal 134 19" xfId="1462"/>
    <cellStyle name="Normal 134 2" xfId="1463"/>
    <cellStyle name="Normal 134 20" xfId="1464"/>
    <cellStyle name="Normal 134 21" xfId="1465"/>
    <cellStyle name="Normal 134 22" xfId="1466"/>
    <cellStyle name="Normal 134 23" xfId="1467"/>
    <cellStyle name="Normal 134 24" xfId="1468"/>
    <cellStyle name="Normal 134 25" xfId="1469"/>
    <cellStyle name="Normal 134 26" xfId="1470"/>
    <cellStyle name="Normal 134 27" xfId="1471"/>
    <cellStyle name="Normal 134 28" xfId="1472"/>
    <cellStyle name="Normal 134 3" xfId="1473"/>
    <cellStyle name="Normal 134 4" xfId="1474"/>
    <cellStyle name="Normal 134 5" xfId="1475"/>
    <cellStyle name="Normal 134 6" xfId="1476"/>
    <cellStyle name="Normal 134 7" xfId="1477"/>
    <cellStyle name="Normal 134 8" xfId="1478"/>
    <cellStyle name="Normal 134 9" xfId="1479"/>
    <cellStyle name="Normal 135" xfId="1480"/>
    <cellStyle name="Normal 135 10" xfId="1481"/>
    <cellStyle name="Normal 135 11" xfId="1482"/>
    <cellStyle name="Normal 135 12" xfId="1483"/>
    <cellStyle name="Normal 135 13" xfId="1484"/>
    <cellStyle name="Normal 135 14" xfId="1485"/>
    <cellStyle name="Normal 135 15" xfId="1486"/>
    <cellStyle name="Normal 135 16" xfId="1487"/>
    <cellStyle name="Normal 135 17" xfId="1488"/>
    <cellStyle name="Normal 135 18" xfId="1489"/>
    <cellStyle name="Normal 135 19" xfId="1490"/>
    <cellStyle name="Normal 135 2" xfId="1491"/>
    <cellStyle name="Normal 135 20" xfId="1492"/>
    <cellStyle name="Normal 135 21" xfId="1493"/>
    <cellStyle name="Normal 135 22" xfId="1494"/>
    <cellStyle name="Normal 135 23" xfId="1495"/>
    <cellStyle name="Normal 135 24" xfId="1496"/>
    <cellStyle name="Normal 135 25" xfId="1497"/>
    <cellStyle name="Normal 135 26" xfId="1498"/>
    <cellStyle name="Normal 135 27" xfId="1499"/>
    <cellStyle name="Normal 135 28" xfId="1500"/>
    <cellStyle name="Normal 135 3" xfId="1501"/>
    <cellStyle name="Normal 135 4" xfId="1502"/>
    <cellStyle name="Normal 135 5" xfId="1503"/>
    <cellStyle name="Normal 135 6" xfId="1504"/>
    <cellStyle name="Normal 135 7" xfId="1505"/>
    <cellStyle name="Normal 135 8" xfId="1506"/>
    <cellStyle name="Normal 135 9" xfId="1507"/>
    <cellStyle name="Normal 136" xfId="1508"/>
    <cellStyle name="Normal 136 10" xfId="1509"/>
    <cellStyle name="Normal 136 11" xfId="1510"/>
    <cellStyle name="Normal 136 12" xfId="1511"/>
    <cellStyle name="Normal 136 13" xfId="1512"/>
    <cellStyle name="Normal 136 14" xfId="1513"/>
    <cellStyle name="Normal 136 15" xfId="1514"/>
    <cellStyle name="Normal 136 16" xfId="1515"/>
    <cellStyle name="Normal 136 17" xfId="1516"/>
    <cellStyle name="Normal 136 18" xfId="1517"/>
    <cellStyle name="Normal 136 19" xfId="1518"/>
    <cellStyle name="Normal 136 2" xfId="1519"/>
    <cellStyle name="Normal 136 20" xfId="1520"/>
    <cellStyle name="Normal 136 21" xfId="1521"/>
    <cellStyle name="Normal 136 22" xfId="1522"/>
    <cellStyle name="Normal 136 23" xfId="1523"/>
    <cellStyle name="Normal 136 24" xfId="1524"/>
    <cellStyle name="Normal 136 25" xfId="1525"/>
    <cellStyle name="Normal 136 26" xfId="1526"/>
    <cellStyle name="Normal 136 27" xfId="1527"/>
    <cellStyle name="Normal 136 28" xfId="1528"/>
    <cellStyle name="Normal 136 3" xfId="1529"/>
    <cellStyle name="Normal 136 4" xfId="1530"/>
    <cellStyle name="Normal 136 5" xfId="1531"/>
    <cellStyle name="Normal 136 6" xfId="1532"/>
    <cellStyle name="Normal 136 7" xfId="1533"/>
    <cellStyle name="Normal 136 8" xfId="1534"/>
    <cellStyle name="Normal 136 9" xfId="1535"/>
    <cellStyle name="Normal 137" xfId="1536"/>
    <cellStyle name="Normal 137 10" xfId="1537"/>
    <cellStyle name="Normal 137 11" xfId="1538"/>
    <cellStyle name="Normal 137 12" xfId="1539"/>
    <cellStyle name="Normal 137 13" xfId="1540"/>
    <cellStyle name="Normal 137 14" xfId="1541"/>
    <cellStyle name="Normal 137 15" xfId="1542"/>
    <cellStyle name="Normal 137 16" xfId="1543"/>
    <cellStyle name="Normal 137 17" xfId="1544"/>
    <cellStyle name="Normal 137 18" xfId="1545"/>
    <cellStyle name="Normal 137 19" xfId="1546"/>
    <cellStyle name="Normal 137 2" xfId="1547"/>
    <cellStyle name="Normal 137 20" xfId="1548"/>
    <cellStyle name="Normal 137 21" xfId="1549"/>
    <cellStyle name="Normal 137 22" xfId="1550"/>
    <cellStyle name="Normal 137 23" xfId="1551"/>
    <cellStyle name="Normal 137 24" xfId="1552"/>
    <cellStyle name="Normal 137 25" xfId="1553"/>
    <cellStyle name="Normal 137 26" xfId="1554"/>
    <cellStyle name="Normal 137 27" xfId="1555"/>
    <cellStyle name="Normal 137 28" xfId="1556"/>
    <cellStyle name="Normal 137 3" xfId="1557"/>
    <cellStyle name="Normal 137 4" xfId="1558"/>
    <cellStyle name="Normal 137 5" xfId="1559"/>
    <cellStyle name="Normal 137 6" xfId="1560"/>
    <cellStyle name="Normal 137 7" xfId="1561"/>
    <cellStyle name="Normal 137 8" xfId="1562"/>
    <cellStyle name="Normal 137 9" xfId="1563"/>
    <cellStyle name="Normal 138" xfId="1564"/>
    <cellStyle name="Normal 139" xfId="1565"/>
    <cellStyle name="Normal 139 10" xfId="1566"/>
    <cellStyle name="Normal 139 11" xfId="1567"/>
    <cellStyle name="Normal 139 12" xfId="1568"/>
    <cellStyle name="Normal 139 13" xfId="1569"/>
    <cellStyle name="Normal 139 14" xfId="1570"/>
    <cellStyle name="Normal 139 15" xfId="1571"/>
    <cellStyle name="Normal 139 16" xfId="1572"/>
    <cellStyle name="Normal 139 17" xfId="1573"/>
    <cellStyle name="Normal 139 18" xfId="1574"/>
    <cellStyle name="Normal 139 19" xfId="1575"/>
    <cellStyle name="Normal 139 2" xfId="1576"/>
    <cellStyle name="Normal 139 20" xfId="1577"/>
    <cellStyle name="Normal 139 21" xfId="1578"/>
    <cellStyle name="Normal 139 22" xfId="1579"/>
    <cellStyle name="Normal 139 23" xfId="1580"/>
    <cellStyle name="Normal 139 24" xfId="1581"/>
    <cellStyle name="Normal 139 25" xfId="1582"/>
    <cellStyle name="Normal 139 26" xfId="1583"/>
    <cellStyle name="Normal 139 27" xfId="1584"/>
    <cellStyle name="Normal 139 28" xfId="1585"/>
    <cellStyle name="Normal 139 3" xfId="1586"/>
    <cellStyle name="Normal 139 4" xfId="1587"/>
    <cellStyle name="Normal 139 5" xfId="1588"/>
    <cellStyle name="Normal 139 6" xfId="1589"/>
    <cellStyle name="Normal 139 7" xfId="1590"/>
    <cellStyle name="Normal 139 8" xfId="1591"/>
    <cellStyle name="Normal 139 9" xfId="1592"/>
    <cellStyle name="Normal 14" xfId="1593"/>
    <cellStyle name="Normal 14 10" xfId="1594"/>
    <cellStyle name="Normal 14 11" xfId="1595"/>
    <cellStyle name="Normal 14 12" xfId="1596"/>
    <cellStyle name="Normal 14 13" xfId="1597"/>
    <cellStyle name="Normal 14 14" xfId="1598"/>
    <cellStyle name="Normal 14 15" xfId="1599"/>
    <cellStyle name="Normal 14 16" xfId="1600"/>
    <cellStyle name="Normal 14 17" xfId="1601"/>
    <cellStyle name="Normal 14 18" xfId="1602"/>
    <cellStyle name="Normal 14 19" xfId="1603"/>
    <cellStyle name="Normal 14 2" xfId="1604"/>
    <cellStyle name="Normal 14 20" xfId="1605"/>
    <cellStyle name="Normal 14 21" xfId="1606"/>
    <cellStyle name="Normal 14 22" xfId="1607"/>
    <cellStyle name="Normal 14 23" xfId="1608"/>
    <cellStyle name="Normal 14 24" xfId="1609"/>
    <cellStyle name="Normal 14 25" xfId="1610"/>
    <cellStyle name="Normal 14 26" xfId="1611"/>
    <cellStyle name="Normal 14 27" xfId="1612"/>
    <cellStyle name="Normal 14 28" xfId="1613"/>
    <cellStyle name="Normal 14 29" xfId="1614"/>
    <cellStyle name="Normal 14 3" xfId="1615"/>
    <cellStyle name="Normal 14 30" xfId="1616"/>
    <cellStyle name="Normal 14 31" xfId="1617"/>
    <cellStyle name="Normal 14 32" xfId="1618"/>
    <cellStyle name="Normal 14 33" xfId="1619"/>
    <cellStyle name="Normal 14 34" xfId="1620"/>
    <cellStyle name="Normal 14 35" xfId="1621"/>
    <cellStyle name="Normal 14 36" xfId="1622"/>
    <cellStyle name="Normal 14 37" xfId="1623"/>
    <cellStyle name="Normal 14 38" xfId="1624"/>
    <cellStyle name="Normal 14 39" xfId="1625"/>
    <cellStyle name="Normal 14 4" xfId="1626"/>
    <cellStyle name="Normal 14 40" xfId="1627"/>
    <cellStyle name="Normal 14 41" xfId="1628"/>
    <cellStyle name="Normal 14 42" xfId="1629"/>
    <cellStyle name="Normal 14 43" xfId="1630"/>
    <cellStyle name="Normal 14 44" xfId="1631"/>
    <cellStyle name="Normal 14 45" xfId="1632"/>
    <cellStyle name="Normal 14 46" xfId="1633"/>
    <cellStyle name="Normal 14 47" xfId="1634"/>
    <cellStyle name="Normal 14 48" xfId="1635"/>
    <cellStyle name="Normal 14 49" xfId="1636"/>
    <cellStyle name="Normal 14 5" xfId="1637"/>
    <cellStyle name="Normal 14 50" xfId="1638"/>
    <cellStyle name="Normal 14 51" xfId="1639"/>
    <cellStyle name="Normal 14 52" xfId="1640"/>
    <cellStyle name="Normal 14 53" xfId="1641"/>
    <cellStyle name="Normal 14 54" xfId="1642"/>
    <cellStyle name="Normal 14 55" xfId="1643"/>
    <cellStyle name="Normal 14 56" xfId="1644"/>
    <cellStyle name="Normal 14 57" xfId="1645"/>
    <cellStyle name="Normal 14 58" xfId="1646"/>
    <cellStyle name="Normal 14 59" xfId="1647"/>
    <cellStyle name="Normal 14 6" xfId="1648"/>
    <cellStyle name="Normal 14 60" xfId="1649"/>
    <cellStyle name="Normal 14 61" xfId="1650"/>
    <cellStyle name="Normal 14 62" xfId="1651"/>
    <cellStyle name="Normal 14 63" xfId="1652"/>
    <cellStyle name="Normal 14 64" xfId="1653"/>
    <cellStyle name="Normal 14 65" xfId="1654"/>
    <cellStyle name="Normal 14 66" xfId="1655"/>
    <cellStyle name="Normal 14 67" xfId="1656"/>
    <cellStyle name="Normal 14 68" xfId="1657"/>
    <cellStyle name="Normal 14 69" xfId="1658"/>
    <cellStyle name="Normal 14 7" xfId="1659"/>
    <cellStyle name="Normal 14 70" xfId="1660"/>
    <cellStyle name="Normal 14 71" xfId="1661"/>
    <cellStyle name="Normal 14 72" xfId="1662"/>
    <cellStyle name="Normal 14 73" xfId="1663"/>
    <cellStyle name="Normal 14 74" xfId="1664"/>
    <cellStyle name="Normal 14 75" xfId="1665"/>
    <cellStyle name="Normal 14 76" xfId="1666"/>
    <cellStyle name="Normal 14 77" xfId="1667"/>
    <cellStyle name="Normal 14 78" xfId="1668"/>
    <cellStyle name="Normal 14 79" xfId="1669"/>
    <cellStyle name="Normal 14 8" xfId="1670"/>
    <cellStyle name="Normal 14 80" xfId="1671"/>
    <cellStyle name="Normal 14 81" xfId="1672"/>
    <cellStyle name="Normal 14 82" xfId="1673"/>
    <cellStyle name="Normal 14 83" xfId="1674"/>
    <cellStyle name="Normal 14 84" xfId="1675"/>
    <cellStyle name="Normal 14 85" xfId="1676"/>
    <cellStyle name="Normal 14 86" xfId="1677"/>
    <cellStyle name="Normal 14 87" xfId="1678"/>
    <cellStyle name="Normal 14 88" xfId="1679"/>
    <cellStyle name="Normal 14 89" xfId="1680"/>
    <cellStyle name="Normal 14 9" xfId="1681"/>
    <cellStyle name="Normal 14 90" xfId="1682"/>
    <cellStyle name="Normal 14 91" xfId="1683"/>
    <cellStyle name="Normal 14 92" xfId="1684"/>
    <cellStyle name="Normal 14 93" xfId="1685"/>
    <cellStyle name="Normal 14 94" xfId="1686"/>
    <cellStyle name="Normal 14 95" xfId="1687"/>
    <cellStyle name="Normal 14 96" xfId="1688"/>
    <cellStyle name="Normal 14 97" xfId="1689"/>
    <cellStyle name="Normal 14 98" xfId="1690"/>
    <cellStyle name="Normal 14 99" xfId="1691"/>
    <cellStyle name="Normal 140" xfId="1692"/>
    <cellStyle name="Normal 140 10" xfId="1693"/>
    <cellStyle name="Normal 140 11" xfId="1694"/>
    <cellStyle name="Normal 140 12" xfId="1695"/>
    <cellStyle name="Normal 140 13" xfId="1696"/>
    <cellStyle name="Normal 140 14" xfId="1697"/>
    <cellStyle name="Normal 140 15" xfId="1698"/>
    <cellStyle name="Normal 140 16" xfId="1699"/>
    <cellStyle name="Normal 140 17" xfId="1700"/>
    <cellStyle name="Normal 140 18" xfId="1701"/>
    <cellStyle name="Normal 140 19" xfId="1702"/>
    <cellStyle name="Normal 140 2" xfId="1703"/>
    <cellStyle name="Normal 140 20" xfId="1704"/>
    <cellStyle name="Normal 140 21" xfId="1705"/>
    <cellStyle name="Normal 140 22" xfId="1706"/>
    <cellStyle name="Normal 140 23" xfId="1707"/>
    <cellStyle name="Normal 140 24" xfId="1708"/>
    <cellStyle name="Normal 140 25" xfId="1709"/>
    <cellStyle name="Normal 140 26" xfId="1710"/>
    <cellStyle name="Normal 140 27" xfId="1711"/>
    <cellStyle name="Normal 140 28" xfId="1712"/>
    <cellStyle name="Normal 140 3" xfId="1713"/>
    <cellStyle name="Normal 140 4" xfId="1714"/>
    <cellStyle name="Normal 140 5" xfId="1715"/>
    <cellStyle name="Normal 140 6" xfId="1716"/>
    <cellStyle name="Normal 140 7" xfId="1717"/>
    <cellStyle name="Normal 140 8" xfId="1718"/>
    <cellStyle name="Normal 140 9" xfId="1719"/>
    <cellStyle name="Normal 141" xfId="1720"/>
    <cellStyle name="Normal 141 10" xfId="1721"/>
    <cellStyle name="Normal 141 11" xfId="1722"/>
    <cellStyle name="Normal 141 12" xfId="1723"/>
    <cellStyle name="Normal 141 13" xfId="1724"/>
    <cellStyle name="Normal 141 14" xfId="1725"/>
    <cellStyle name="Normal 141 15" xfId="1726"/>
    <cellStyle name="Normal 141 16" xfId="1727"/>
    <cellStyle name="Normal 141 17" xfId="1728"/>
    <cellStyle name="Normal 141 18" xfId="1729"/>
    <cellStyle name="Normal 141 19" xfId="1730"/>
    <cellStyle name="Normal 141 2" xfId="1731"/>
    <cellStyle name="Normal 141 20" xfId="1732"/>
    <cellStyle name="Normal 141 21" xfId="1733"/>
    <cellStyle name="Normal 141 22" xfId="1734"/>
    <cellStyle name="Normal 141 23" xfId="1735"/>
    <cellStyle name="Normal 141 24" xfId="1736"/>
    <cellStyle name="Normal 141 25" xfId="1737"/>
    <cellStyle name="Normal 141 26" xfId="1738"/>
    <cellStyle name="Normal 141 27" xfId="1739"/>
    <cellStyle name="Normal 141 28" xfId="1740"/>
    <cellStyle name="Normal 141 3" xfId="1741"/>
    <cellStyle name="Normal 141 4" xfId="1742"/>
    <cellStyle name="Normal 141 5" xfId="1743"/>
    <cellStyle name="Normal 141 6" xfId="1744"/>
    <cellStyle name="Normal 141 7" xfId="1745"/>
    <cellStyle name="Normal 141 8" xfId="1746"/>
    <cellStyle name="Normal 141 9" xfId="1747"/>
    <cellStyle name="Normal 142" xfId="1748"/>
    <cellStyle name="Normal 142 10" xfId="1749"/>
    <cellStyle name="Normal 142 11" xfId="1750"/>
    <cellStyle name="Normal 142 12" xfId="1751"/>
    <cellStyle name="Normal 142 13" xfId="1752"/>
    <cellStyle name="Normal 142 14" xfId="1753"/>
    <cellStyle name="Normal 142 15" xfId="1754"/>
    <cellStyle name="Normal 142 16" xfId="1755"/>
    <cellStyle name="Normal 142 17" xfId="1756"/>
    <cellStyle name="Normal 142 18" xfId="1757"/>
    <cellStyle name="Normal 142 19" xfId="1758"/>
    <cellStyle name="Normal 142 2" xfId="1759"/>
    <cellStyle name="Normal 142 20" xfId="1760"/>
    <cellStyle name="Normal 142 21" xfId="1761"/>
    <cellStyle name="Normal 142 22" xfId="1762"/>
    <cellStyle name="Normal 142 23" xfId="1763"/>
    <cellStyle name="Normal 142 24" xfId="1764"/>
    <cellStyle name="Normal 142 25" xfId="1765"/>
    <cellStyle name="Normal 142 26" xfId="1766"/>
    <cellStyle name="Normal 142 27" xfId="1767"/>
    <cellStyle name="Normal 142 28" xfId="1768"/>
    <cellStyle name="Normal 142 3" xfId="1769"/>
    <cellStyle name="Normal 142 4" xfId="1770"/>
    <cellStyle name="Normal 142 5" xfId="1771"/>
    <cellStyle name="Normal 142 6" xfId="1772"/>
    <cellStyle name="Normal 142 7" xfId="1773"/>
    <cellStyle name="Normal 142 8" xfId="1774"/>
    <cellStyle name="Normal 142 9" xfId="1775"/>
    <cellStyle name="Normal 143" xfId="1776"/>
    <cellStyle name="Normal 143 10" xfId="1777"/>
    <cellStyle name="Normal 143 11" xfId="1778"/>
    <cellStyle name="Normal 143 12" xfId="1779"/>
    <cellStyle name="Normal 143 13" xfId="1780"/>
    <cellStyle name="Normal 143 14" xfId="1781"/>
    <cellStyle name="Normal 143 15" xfId="1782"/>
    <cellStyle name="Normal 143 16" xfId="1783"/>
    <cellStyle name="Normal 143 17" xfId="1784"/>
    <cellStyle name="Normal 143 18" xfId="1785"/>
    <cellStyle name="Normal 143 19" xfId="1786"/>
    <cellStyle name="Normal 143 2" xfId="1787"/>
    <cellStyle name="Normal 143 20" xfId="1788"/>
    <cellStyle name="Normal 143 21" xfId="1789"/>
    <cellStyle name="Normal 143 22" xfId="1790"/>
    <cellStyle name="Normal 143 23" xfId="1791"/>
    <cellStyle name="Normal 143 24" xfId="1792"/>
    <cellStyle name="Normal 143 25" xfId="1793"/>
    <cellStyle name="Normal 143 26" xfId="1794"/>
    <cellStyle name="Normal 143 27" xfId="1795"/>
    <cellStyle name="Normal 143 28" xfId="1796"/>
    <cellStyle name="Normal 143 3" xfId="1797"/>
    <cellStyle name="Normal 143 4" xfId="1798"/>
    <cellStyle name="Normal 143 5" xfId="1799"/>
    <cellStyle name="Normal 143 6" xfId="1800"/>
    <cellStyle name="Normal 143 7" xfId="1801"/>
    <cellStyle name="Normal 143 8" xfId="1802"/>
    <cellStyle name="Normal 143 9" xfId="1803"/>
    <cellStyle name="Normal 144" xfId="1804"/>
    <cellStyle name="Normal 144 10" xfId="1805"/>
    <cellStyle name="Normal 144 11" xfId="1806"/>
    <cellStyle name="Normal 144 12" xfId="1807"/>
    <cellStyle name="Normal 144 13" xfId="1808"/>
    <cellStyle name="Normal 144 14" xfId="1809"/>
    <cellStyle name="Normal 144 15" xfId="1810"/>
    <cellStyle name="Normal 144 16" xfId="1811"/>
    <cellStyle name="Normal 144 17" xfId="1812"/>
    <cellStyle name="Normal 144 18" xfId="1813"/>
    <cellStyle name="Normal 144 19" xfId="1814"/>
    <cellStyle name="Normal 144 2" xfId="1815"/>
    <cellStyle name="Normal 144 20" xfId="1816"/>
    <cellStyle name="Normal 144 21" xfId="1817"/>
    <cellStyle name="Normal 144 22" xfId="1818"/>
    <cellStyle name="Normal 144 23" xfId="1819"/>
    <cellStyle name="Normal 144 24" xfId="1820"/>
    <cellStyle name="Normal 144 25" xfId="1821"/>
    <cellStyle name="Normal 144 26" xfId="1822"/>
    <cellStyle name="Normal 144 27" xfId="1823"/>
    <cellStyle name="Normal 144 28" xfId="1824"/>
    <cellStyle name="Normal 144 3" xfId="1825"/>
    <cellStyle name="Normal 144 4" xfId="1826"/>
    <cellStyle name="Normal 144 5" xfId="1827"/>
    <cellStyle name="Normal 144 6" xfId="1828"/>
    <cellStyle name="Normal 144 7" xfId="1829"/>
    <cellStyle name="Normal 144 8" xfId="1830"/>
    <cellStyle name="Normal 144 9" xfId="1831"/>
    <cellStyle name="Normal 145" xfId="1832"/>
    <cellStyle name="Normal 146" xfId="1833"/>
    <cellStyle name="Normal 146 10" xfId="1834"/>
    <cellStyle name="Normal 146 11" xfId="1835"/>
    <cellStyle name="Normal 146 12" xfId="1836"/>
    <cellStyle name="Normal 146 13" xfId="1837"/>
    <cellStyle name="Normal 146 14" xfId="1838"/>
    <cellStyle name="Normal 146 15" xfId="1839"/>
    <cellStyle name="Normal 146 16" xfId="1840"/>
    <cellStyle name="Normal 146 17" xfId="1841"/>
    <cellStyle name="Normal 146 18" xfId="1842"/>
    <cellStyle name="Normal 146 19" xfId="1843"/>
    <cellStyle name="Normal 146 2" xfId="1844"/>
    <cellStyle name="Normal 146 20" xfId="1845"/>
    <cellStyle name="Normal 146 21" xfId="1846"/>
    <cellStyle name="Normal 146 22" xfId="1847"/>
    <cellStyle name="Normal 146 23" xfId="1848"/>
    <cellStyle name="Normal 146 24" xfId="1849"/>
    <cellStyle name="Normal 146 25" xfId="1850"/>
    <cellStyle name="Normal 146 26" xfId="1851"/>
    <cellStyle name="Normal 146 3" xfId="1852"/>
    <cellStyle name="Normal 146 4" xfId="1853"/>
    <cellStyle name="Normal 146 5" xfId="1854"/>
    <cellStyle name="Normal 146 6" xfId="1855"/>
    <cellStyle name="Normal 146 7" xfId="1856"/>
    <cellStyle name="Normal 146 8" xfId="1857"/>
    <cellStyle name="Normal 146 9" xfId="1858"/>
    <cellStyle name="Normal 147" xfId="1859"/>
    <cellStyle name="Normal 147 10" xfId="1860"/>
    <cellStyle name="Normal 147 11" xfId="1861"/>
    <cellStyle name="Normal 147 12" xfId="1862"/>
    <cellStyle name="Normal 147 13" xfId="1863"/>
    <cellStyle name="Normal 147 14" xfId="1864"/>
    <cellStyle name="Normal 147 15" xfId="1865"/>
    <cellStyle name="Normal 147 16" xfId="1866"/>
    <cellStyle name="Normal 147 17" xfId="1867"/>
    <cellStyle name="Normal 147 18" xfId="1868"/>
    <cellStyle name="Normal 147 19" xfId="1869"/>
    <cellStyle name="Normal 147 2" xfId="1870"/>
    <cellStyle name="Normal 147 20" xfId="1871"/>
    <cellStyle name="Normal 147 21" xfId="1872"/>
    <cellStyle name="Normal 147 22" xfId="1873"/>
    <cellStyle name="Normal 147 23" xfId="1874"/>
    <cellStyle name="Normal 147 24" xfId="1875"/>
    <cellStyle name="Normal 147 25" xfId="1876"/>
    <cellStyle name="Normal 147 3" xfId="1877"/>
    <cellStyle name="Normal 147 4" xfId="1878"/>
    <cellStyle name="Normal 147 5" xfId="1879"/>
    <cellStyle name="Normal 147 6" xfId="1880"/>
    <cellStyle name="Normal 147 7" xfId="1881"/>
    <cellStyle name="Normal 147 8" xfId="1882"/>
    <cellStyle name="Normal 147 9" xfId="1883"/>
    <cellStyle name="Normal 148" xfId="1884"/>
    <cellStyle name="Normal 148 10" xfId="1885"/>
    <cellStyle name="Normal 148 11" xfId="1886"/>
    <cellStyle name="Normal 148 12" xfId="1887"/>
    <cellStyle name="Normal 148 13" xfId="1888"/>
    <cellStyle name="Normal 148 14" xfId="1889"/>
    <cellStyle name="Normal 148 15" xfId="1890"/>
    <cellStyle name="Normal 148 16" xfId="1891"/>
    <cellStyle name="Normal 148 17" xfId="1892"/>
    <cellStyle name="Normal 148 18" xfId="1893"/>
    <cellStyle name="Normal 148 19" xfId="1894"/>
    <cellStyle name="Normal 148 2" xfId="1895"/>
    <cellStyle name="Normal 148 20" xfId="1896"/>
    <cellStyle name="Normal 148 21" xfId="1897"/>
    <cellStyle name="Normal 148 22" xfId="1898"/>
    <cellStyle name="Normal 148 23" xfId="1899"/>
    <cellStyle name="Normal 148 24" xfId="1900"/>
    <cellStyle name="Normal 148 3" xfId="1901"/>
    <cellStyle name="Normal 148 4" xfId="1902"/>
    <cellStyle name="Normal 148 5" xfId="1903"/>
    <cellStyle name="Normal 148 6" xfId="1904"/>
    <cellStyle name="Normal 148 7" xfId="1905"/>
    <cellStyle name="Normal 148 8" xfId="1906"/>
    <cellStyle name="Normal 148 9" xfId="1907"/>
    <cellStyle name="Normal 149" xfId="1908"/>
    <cellStyle name="Normal 149 10" xfId="1909"/>
    <cellStyle name="Normal 149 2" xfId="1910"/>
    <cellStyle name="Normal 149 3" xfId="1911"/>
    <cellStyle name="Normal 149 4" xfId="1912"/>
    <cellStyle name="Normal 149 5" xfId="1913"/>
    <cellStyle name="Normal 149 6" xfId="1914"/>
    <cellStyle name="Normal 149 7" xfId="1915"/>
    <cellStyle name="Normal 149 8" xfId="1916"/>
    <cellStyle name="Normal 149 9" xfId="1917"/>
    <cellStyle name="Normal 15" xfId="1918"/>
    <cellStyle name="Normal 15 10" xfId="1919"/>
    <cellStyle name="Normal 15 11" xfId="1920"/>
    <cellStyle name="Normal 15 12" xfId="1921"/>
    <cellStyle name="Normal 15 13" xfId="1922"/>
    <cellStyle name="Normal 15 14" xfId="1923"/>
    <cellStyle name="Normal 15 15" xfId="1924"/>
    <cellStyle name="Normal 15 16" xfId="1925"/>
    <cellStyle name="Normal 15 17" xfId="1926"/>
    <cellStyle name="Normal 15 18" xfId="1927"/>
    <cellStyle name="Normal 15 19" xfId="1928"/>
    <cellStyle name="Normal 15 2" xfId="1929"/>
    <cellStyle name="Normal 15 20" xfId="1930"/>
    <cellStyle name="Normal 15 21" xfId="1931"/>
    <cellStyle name="Normal 15 22" xfId="1932"/>
    <cellStyle name="Normal 15 23" xfId="1933"/>
    <cellStyle name="Normal 15 24" xfId="1934"/>
    <cellStyle name="Normal 15 25" xfId="1935"/>
    <cellStyle name="Normal 15 26" xfId="1936"/>
    <cellStyle name="Normal 15 27" xfId="1937"/>
    <cellStyle name="Normal 15 28" xfId="1938"/>
    <cellStyle name="Normal 15 29" xfId="1939"/>
    <cellStyle name="Normal 15 3" xfId="1940"/>
    <cellStyle name="Normal 15 30" xfId="1941"/>
    <cellStyle name="Normal 15 31" xfId="1942"/>
    <cellStyle name="Normal 15 32" xfId="1943"/>
    <cellStyle name="Normal 15 33" xfId="1944"/>
    <cellStyle name="Normal 15 34" xfId="1945"/>
    <cellStyle name="Normal 15 35" xfId="1946"/>
    <cellStyle name="Normal 15 36" xfId="1947"/>
    <cellStyle name="Normal 15 37" xfId="1948"/>
    <cellStyle name="Normal 15 38" xfId="1949"/>
    <cellStyle name="Normal 15 39" xfId="1950"/>
    <cellStyle name="Normal 15 4" xfId="1951"/>
    <cellStyle name="Normal 15 40" xfId="1952"/>
    <cellStyle name="Normal 15 41" xfId="1953"/>
    <cellStyle name="Normal 15 42" xfId="1954"/>
    <cellStyle name="Normal 15 43" xfId="1955"/>
    <cellStyle name="Normal 15 44" xfId="1956"/>
    <cellStyle name="Normal 15 45" xfId="1957"/>
    <cellStyle name="Normal 15 46" xfId="1958"/>
    <cellStyle name="Normal 15 47" xfId="1959"/>
    <cellStyle name="Normal 15 48" xfId="1960"/>
    <cellStyle name="Normal 15 49" xfId="1961"/>
    <cellStyle name="Normal 15 5" xfId="1962"/>
    <cellStyle name="Normal 15 50" xfId="1963"/>
    <cellStyle name="Normal 15 51" xfId="1964"/>
    <cellStyle name="Normal 15 52" xfId="1965"/>
    <cellStyle name="Normal 15 53" xfId="1966"/>
    <cellStyle name="Normal 15 54" xfId="1967"/>
    <cellStyle name="Normal 15 55" xfId="1968"/>
    <cellStyle name="Normal 15 56" xfId="1969"/>
    <cellStyle name="Normal 15 57" xfId="1970"/>
    <cellStyle name="Normal 15 58" xfId="1971"/>
    <cellStyle name="Normal 15 59" xfId="1972"/>
    <cellStyle name="Normal 15 6" xfId="1973"/>
    <cellStyle name="Normal 15 60" xfId="1974"/>
    <cellStyle name="Normal 15 61" xfId="1975"/>
    <cellStyle name="Normal 15 62" xfId="1976"/>
    <cellStyle name="Normal 15 63" xfId="1977"/>
    <cellStyle name="Normal 15 64" xfId="1978"/>
    <cellStyle name="Normal 15 65" xfId="1979"/>
    <cellStyle name="Normal 15 66" xfId="1980"/>
    <cellStyle name="Normal 15 67" xfId="1981"/>
    <cellStyle name="Normal 15 68" xfId="1982"/>
    <cellStyle name="Normal 15 69" xfId="1983"/>
    <cellStyle name="Normal 15 7" xfId="1984"/>
    <cellStyle name="Normal 15 70" xfId="1985"/>
    <cellStyle name="Normal 15 71" xfId="1986"/>
    <cellStyle name="Normal 15 72" xfId="1987"/>
    <cellStyle name="Normal 15 73" xfId="1988"/>
    <cellStyle name="Normal 15 74" xfId="1989"/>
    <cellStyle name="Normal 15 75" xfId="1990"/>
    <cellStyle name="Normal 15 76" xfId="1991"/>
    <cellStyle name="Normal 15 77" xfId="1992"/>
    <cellStyle name="Normal 15 78" xfId="1993"/>
    <cellStyle name="Normal 15 79" xfId="1994"/>
    <cellStyle name="Normal 15 8" xfId="1995"/>
    <cellStyle name="Normal 15 80" xfId="1996"/>
    <cellStyle name="Normal 15 81" xfId="1997"/>
    <cellStyle name="Normal 15 82" xfId="1998"/>
    <cellStyle name="Normal 15 83" xfId="1999"/>
    <cellStyle name="Normal 15 84" xfId="2000"/>
    <cellStyle name="Normal 15 85" xfId="2001"/>
    <cellStyle name="Normal 15 86" xfId="2002"/>
    <cellStyle name="Normal 15 87" xfId="2003"/>
    <cellStyle name="Normal 15 88" xfId="2004"/>
    <cellStyle name="Normal 15 89" xfId="2005"/>
    <cellStyle name="Normal 15 9" xfId="2006"/>
    <cellStyle name="Normal 15 90" xfId="2007"/>
    <cellStyle name="Normal 15 91" xfId="2008"/>
    <cellStyle name="Normal 15 92" xfId="2009"/>
    <cellStyle name="Normal 15 93" xfId="2010"/>
    <cellStyle name="Normal 15 94" xfId="2011"/>
    <cellStyle name="Normal 15 95" xfId="2012"/>
    <cellStyle name="Normal 15 96" xfId="2013"/>
    <cellStyle name="Normal 15 97" xfId="2014"/>
    <cellStyle name="Normal 15 98" xfId="2015"/>
    <cellStyle name="Normal 15 99" xfId="2016"/>
    <cellStyle name="Normal 150" xfId="2017"/>
    <cellStyle name="Normal 150 2" xfId="2018"/>
    <cellStyle name="Normal 150 3" xfId="2019"/>
    <cellStyle name="Normal 150 4" xfId="2020"/>
    <cellStyle name="Normal 150 5" xfId="2021"/>
    <cellStyle name="Normal 150 6" xfId="2022"/>
    <cellStyle name="Normal 151" xfId="2023"/>
    <cellStyle name="Normal 152" xfId="2024"/>
    <cellStyle name="Normal 153" xfId="2025"/>
    <cellStyle name="Normal 154" xfId="2026"/>
    <cellStyle name="Normal 155" xfId="2027"/>
    <cellStyle name="Normal 156" xfId="2028"/>
    <cellStyle name="Normal 157" xfId="2029"/>
    <cellStyle name="Normal 158" xfId="2030"/>
    <cellStyle name="Normal 159" xfId="2031"/>
    <cellStyle name="Normal 16" xfId="2032"/>
    <cellStyle name="Normal 16 10" xfId="2033"/>
    <cellStyle name="Normal 16 11" xfId="2034"/>
    <cellStyle name="Normal 16 12" xfId="2035"/>
    <cellStyle name="Normal 16 13" xfId="2036"/>
    <cellStyle name="Normal 16 14" xfId="2037"/>
    <cellStyle name="Normal 16 15" xfId="2038"/>
    <cellStyle name="Normal 16 16" xfId="2039"/>
    <cellStyle name="Normal 16 17" xfId="2040"/>
    <cellStyle name="Normal 16 18" xfId="2041"/>
    <cellStyle name="Normal 16 19" xfId="2042"/>
    <cellStyle name="Normal 16 2" xfId="2043"/>
    <cellStyle name="Normal 16 20" xfId="2044"/>
    <cellStyle name="Normal 16 21" xfId="2045"/>
    <cellStyle name="Normal 16 22" xfId="2046"/>
    <cellStyle name="Normal 16 23" xfId="2047"/>
    <cellStyle name="Normal 16 24" xfId="2048"/>
    <cellStyle name="Normal 16 25" xfId="2049"/>
    <cellStyle name="Normal 16 26" xfId="2050"/>
    <cellStyle name="Normal 16 27" xfId="2051"/>
    <cellStyle name="Normal 16 28" xfId="2052"/>
    <cellStyle name="Normal 16 29" xfId="2053"/>
    <cellStyle name="Normal 16 3" xfId="2054"/>
    <cellStyle name="Normal 16 30" xfId="2055"/>
    <cellStyle name="Normal 16 31" xfId="2056"/>
    <cellStyle name="Normal 16 32" xfId="2057"/>
    <cellStyle name="Normal 16 33" xfId="2058"/>
    <cellStyle name="Normal 16 34" xfId="2059"/>
    <cellStyle name="Normal 16 35" xfId="2060"/>
    <cellStyle name="Normal 16 36" xfId="2061"/>
    <cellStyle name="Normal 16 37" xfId="2062"/>
    <cellStyle name="Normal 16 38" xfId="2063"/>
    <cellStyle name="Normal 16 39" xfId="2064"/>
    <cellStyle name="Normal 16 4" xfId="2065"/>
    <cellStyle name="Normal 16 40" xfId="2066"/>
    <cellStyle name="Normal 16 41" xfId="2067"/>
    <cellStyle name="Normal 16 42" xfId="2068"/>
    <cellStyle name="Normal 16 43" xfId="2069"/>
    <cellStyle name="Normal 16 44" xfId="2070"/>
    <cellStyle name="Normal 16 45" xfId="2071"/>
    <cellStyle name="Normal 16 46" xfId="2072"/>
    <cellStyle name="Normal 16 47" xfId="2073"/>
    <cellStyle name="Normal 16 48" xfId="2074"/>
    <cellStyle name="Normal 16 49" xfId="2075"/>
    <cellStyle name="Normal 16 5" xfId="2076"/>
    <cellStyle name="Normal 16 50" xfId="2077"/>
    <cellStyle name="Normal 16 51" xfId="2078"/>
    <cellStyle name="Normal 16 52" xfId="2079"/>
    <cellStyle name="Normal 16 53" xfId="2080"/>
    <cellStyle name="Normal 16 54" xfId="2081"/>
    <cellStyle name="Normal 16 55" xfId="2082"/>
    <cellStyle name="Normal 16 56" xfId="2083"/>
    <cellStyle name="Normal 16 57" xfId="2084"/>
    <cellStyle name="Normal 16 58" xfId="2085"/>
    <cellStyle name="Normal 16 59" xfId="2086"/>
    <cellStyle name="Normal 16 6" xfId="2087"/>
    <cellStyle name="Normal 16 60" xfId="2088"/>
    <cellStyle name="Normal 16 61" xfId="2089"/>
    <cellStyle name="Normal 16 62" xfId="2090"/>
    <cellStyle name="Normal 16 63" xfId="2091"/>
    <cellStyle name="Normal 16 64" xfId="2092"/>
    <cellStyle name="Normal 16 65" xfId="2093"/>
    <cellStyle name="Normal 16 66" xfId="2094"/>
    <cellStyle name="Normal 16 67" xfId="2095"/>
    <cellStyle name="Normal 16 68" xfId="2096"/>
    <cellStyle name="Normal 16 69" xfId="2097"/>
    <cellStyle name="Normal 16 7" xfId="2098"/>
    <cellStyle name="Normal 16 70" xfId="2099"/>
    <cellStyle name="Normal 16 71" xfId="2100"/>
    <cellStyle name="Normal 16 72" xfId="2101"/>
    <cellStyle name="Normal 16 73" xfId="2102"/>
    <cellStyle name="Normal 16 74" xfId="2103"/>
    <cellStyle name="Normal 16 75" xfId="2104"/>
    <cellStyle name="Normal 16 76" xfId="2105"/>
    <cellStyle name="Normal 16 77" xfId="2106"/>
    <cellStyle name="Normal 16 78" xfId="2107"/>
    <cellStyle name="Normal 16 79" xfId="2108"/>
    <cellStyle name="Normal 16 8" xfId="2109"/>
    <cellStyle name="Normal 16 80" xfId="2110"/>
    <cellStyle name="Normal 16 81" xfId="2111"/>
    <cellStyle name="Normal 16 82" xfId="2112"/>
    <cellStyle name="Normal 16 83" xfId="2113"/>
    <cellStyle name="Normal 16 84" xfId="2114"/>
    <cellStyle name="Normal 16 85" xfId="2115"/>
    <cellStyle name="Normal 16 86" xfId="2116"/>
    <cellStyle name="Normal 16 87" xfId="2117"/>
    <cellStyle name="Normal 16 88" xfId="2118"/>
    <cellStyle name="Normal 16 89" xfId="2119"/>
    <cellStyle name="Normal 16 9" xfId="2120"/>
    <cellStyle name="Normal 16 90" xfId="2121"/>
    <cellStyle name="Normal 16 91" xfId="2122"/>
    <cellStyle name="Normal 16 92" xfId="2123"/>
    <cellStyle name="Normal 16 93" xfId="2124"/>
    <cellStyle name="Normal 16 94" xfId="2125"/>
    <cellStyle name="Normal 16 95" xfId="2126"/>
    <cellStyle name="Normal 16 96" xfId="2127"/>
    <cellStyle name="Normal 16 97" xfId="2128"/>
    <cellStyle name="Normal 16 98" xfId="2129"/>
    <cellStyle name="Normal 16 99" xfId="2130"/>
    <cellStyle name="Normal 160" xfId="2131"/>
    <cellStyle name="Normal 161" xfId="2132"/>
    <cellStyle name="Normal 162" xfId="2133"/>
    <cellStyle name="Normal 163" xfId="2134"/>
    <cellStyle name="Normal 164" xfId="2135"/>
    <cellStyle name="Normal 165" xfId="2136"/>
    <cellStyle name="Normal 166" xfId="2137"/>
    <cellStyle name="Normal 167" xfId="2138"/>
    <cellStyle name="Normal 168" xfId="2139"/>
    <cellStyle name="Normal 169" xfId="2140"/>
    <cellStyle name="Normal 17" xfId="2141"/>
    <cellStyle name="Normal 17 10" xfId="2142"/>
    <cellStyle name="Normal 17 11" xfId="2143"/>
    <cellStyle name="Normal 17 12" xfId="2144"/>
    <cellStyle name="Normal 17 13" xfId="2145"/>
    <cellStyle name="Normal 17 14" xfId="2146"/>
    <cellStyle name="Normal 17 15" xfId="2147"/>
    <cellStyle name="Normal 17 16" xfId="2148"/>
    <cellStyle name="Normal 17 17" xfId="2149"/>
    <cellStyle name="Normal 17 18" xfId="2150"/>
    <cellStyle name="Normal 17 19" xfId="2151"/>
    <cellStyle name="Normal 17 2" xfId="2152"/>
    <cellStyle name="Normal 17 20" xfId="2153"/>
    <cellStyle name="Normal 17 21" xfId="2154"/>
    <cellStyle name="Normal 17 22" xfId="2155"/>
    <cellStyle name="Normal 17 23" xfId="2156"/>
    <cellStyle name="Normal 17 24" xfId="2157"/>
    <cellStyle name="Normal 17 25" xfId="2158"/>
    <cellStyle name="Normal 17 3" xfId="2159"/>
    <cellStyle name="Normal 17 4" xfId="2160"/>
    <cellStyle name="Normal 17 5" xfId="2161"/>
    <cellStyle name="Normal 17 6" xfId="2162"/>
    <cellStyle name="Normal 17 7" xfId="2163"/>
    <cellStyle name="Normal 17 8" xfId="2164"/>
    <cellStyle name="Normal 17 9" xfId="2165"/>
    <cellStyle name="Normal 170" xfId="2166"/>
    <cellStyle name="Normal 171" xfId="2167"/>
    <cellStyle name="Normal 172" xfId="2168"/>
    <cellStyle name="Normal 173" xfId="2169"/>
    <cellStyle name="Normal 174" xfId="2170"/>
    <cellStyle name="Normal 175" xfId="2171"/>
    <cellStyle name="Normal 176" xfId="2172"/>
    <cellStyle name="Normal 177" xfId="2173"/>
    <cellStyle name="Normal 178" xfId="2174"/>
    <cellStyle name="Normal 179" xfId="2175"/>
    <cellStyle name="Normal 18" xfId="2176"/>
    <cellStyle name="Normal 18 10" xfId="2177"/>
    <cellStyle name="Normal 18 11" xfId="2178"/>
    <cellStyle name="Normal 18 12" xfId="2179"/>
    <cellStyle name="Normal 18 13" xfId="2180"/>
    <cellStyle name="Normal 18 14" xfId="2181"/>
    <cellStyle name="Normal 18 15" xfId="2182"/>
    <cellStyle name="Normal 18 16" xfId="2183"/>
    <cellStyle name="Normal 18 17" xfId="2184"/>
    <cellStyle name="Normal 18 18" xfId="2185"/>
    <cellStyle name="Normal 18 19" xfId="2186"/>
    <cellStyle name="Normal 18 2" xfId="2187"/>
    <cellStyle name="Normal 18 20" xfId="2188"/>
    <cellStyle name="Normal 18 21" xfId="2189"/>
    <cellStyle name="Normal 18 22" xfId="2190"/>
    <cellStyle name="Normal 18 23" xfId="2191"/>
    <cellStyle name="Normal 18 24" xfId="2192"/>
    <cellStyle name="Normal 18 25" xfId="2193"/>
    <cellStyle name="Normal 18 3" xfId="2194"/>
    <cellStyle name="Normal 18 4" xfId="2195"/>
    <cellStyle name="Normal 18 5" xfId="2196"/>
    <cellStyle name="Normal 18 6" xfId="2197"/>
    <cellStyle name="Normal 18 7" xfId="2198"/>
    <cellStyle name="Normal 18 8" xfId="2199"/>
    <cellStyle name="Normal 18 9" xfId="2200"/>
    <cellStyle name="Normal 180" xfId="2201"/>
    <cellStyle name="Normal 181" xfId="2202"/>
    <cellStyle name="Normal 182" xfId="2203"/>
    <cellStyle name="Normal 183" xfId="2204"/>
    <cellStyle name="Normal 184" xfId="2205"/>
    <cellStyle name="Normal 185" xfId="2206"/>
    <cellStyle name="Normal 186" xfId="2207"/>
    <cellStyle name="Normal 187" xfId="2208"/>
    <cellStyle name="Normal 188" xfId="2209"/>
    <cellStyle name="Normal 189" xfId="2210"/>
    <cellStyle name="Normal 19" xfId="2211"/>
    <cellStyle name="Normal 19 10" xfId="2212"/>
    <cellStyle name="Normal 19 11" xfId="2213"/>
    <cellStyle name="Normal 19 12" xfId="2214"/>
    <cellStyle name="Normal 19 13" xfId="2215"/>
    <cellStyle name="Normal 19 14" xfId="2216"/>
    <cellStyle name="Normal 19 15" xfId="2217"/>
    <cellStyle name="Normal 19 16" xfId="2218"/>
    <cellStyle name="Normal 19 17" xfId="2219"/>
    <cellStyle name="Normal 19 18" xfId="2220"/>
    <cellStyle name="Normal 19 19" xfId="2221"/>
    <cellStyle name="Normal 19 2" xfId="2222"/>
    <cellStyle name="Normal 19 20" xfId="2223"/>
    <cellStyle name="Normal 19 21" xfId="2224"/>
    <cellStyle name="Normal 19 22" xfId="2225"/>
    <cellStyle name="Normal 19 23" xfId="2226"/>
    <cellStyle name="Normal 19 24" xfId="2227"/>
    <cellStyle name="Normal 19 25" xfId="2228"/>
    <cellStyle name="Normal 19 3" xfId="2229"/>
    <cellStyle name="Normal 19 4" xfId="2230"/>
    <cellStyle name="Normal 19 5" xfId="2231"/>
    <cellStyle name="Normal 19 6" xfId="2232"/>
    <cellStyle name="Normal 19 7" xfId="2233"/>
    <cellStyle name="Normal 19 8" xfId="2234"/>
    <cellStyle name="Normal 19 9" xfId="2235"/>
    <cellStyle name="Normal 190" xfId="2236"/>
    <cellStyle name="Normal 191" xfId="2237"/>
    <cellStyle name="Normal 192" xfId="2238"/>
    <cellStyle name="Normal 193" xfId="2239"/>
    <cellStyle name="Normal 194" xfId="2240"/>
    <cellStyle name="Normal 195" xfId="2241"/>
    <cellStyle name="Normal 196" xfId="2242"/>
    <cellStyle name="Normal 197" xfId="2243"/>
    <cellStyle name="Normal 198" xfId="2244"/>
    <cellStyle name="Normal 199" xfId="2245"/>
    <cellStyle name="Normal 2" xfId="2246"/>
    <cellStyle name="Normal 2 10" xfId="2247"/>
    <cellStyle name="Normal 2 11" xfId="2248"/>
    <cellStyle name="Normal 2 12" xfId="2249"/>
    <cellStyle name="Normal 2 13" xfId="2250"/>
    <cellStyle name="Normal 2 14" xfId="2251"/>
    <cellStyle name="Normal 2 15" xfId="2252"/>
    <cellStyle name="Normal 2 16" xfId="2253"/>
    <cellStyle name="Normal 2 17" xfId="2254"/>
    <cellStyle name="Normal 2 18" xfId="2255"/>
    <cellStyle name="Normal 2 19" xfId="2256"/>
    <cellStyle name="Normal 2 2" xfId="2257"/>
    <cellStyle name="Normal 2 20" xfId="2258"/>
    <cellStyle name="Normal 2 21" xfId="2259"/>
    <cellStyle name="Normal 2 22" xfId="2260"/>
    <cellStyle name="Normal 2 23" xfId="2261"/>
    <cellStyle name="Normal 2 24" xfId="2262"/>
    <cellStyle name="Normal 2 25" xfId="2263"/>
    <cellStyle name="Normal 2 26" xfId="2264"/>
    <cellStyle name="Normal 2 27" xfId="2265"/>
    <cellStyle name="Normal 2 28" xfId="2266"/>
    <cellStyle name="Normal 2 29" xfId="2267"/>
    <cellStyle name="Normal 2 3" xfId="2268"/>
    <cellStyle name="Normal 2 30" xfId="2269"/>
    <cellStyle name="Normal 2 31" xfId="2270"/>
    <cellStyle name="Normal 2 32" xfId="2271"/>
    <cellStyle name="Normal 2 33" xfId="2272"/>
    <cellStyle name="Normal 2 34" xfId="2273"/>
    <cellStyle name="Normal 2 35" xfId="2274"/>
    <cellStyle name="Normal 2 36" xfId="2275"/>
    <cellStyle name="Normal 2 37" xfId="2276"/>
    <cellStyle name="Normal 2 38" xfId="2277"/>
    <cellStyle name="Normal 2 39" xfId="2278"/>
    <cellStyle name="Normal 2 4" xfId="2279"/>
    <cellStyle name="Normal 2 40" xfId="2280"/>
    <cellStyle name="Normal 2 41" xfId="2281"/>
    <cellStyle name="Normal 2 42" xfId="2282"/>
    <cellStyle name="Normal 2 43" xfId="2283"/>
    <cellStyle name="Normal 2 44" xfId="2284"/>
    <cellStyle name="Normal 2 45" xfId="2285"/>
    <cellStyle name="Normal 2 46" xfId="2286"/>
    <cellStyle name="Normal 2 47" xfId="2287"/>
    <cellStyle name="Normal 2 48" xfId="2288"/>
    <cellStyle name="Normal 2 49" xfId="2289"/>
    <cellStyle name="Normal 2 5" xfId="2290"/>
    <cellStyle name="Normal 2 50" xfId="2291"/>
    <cellStyle name="Normal 2 51" xfId="2292"/>
    <cellStyle name="Normal 2 52" xfId="2293"/>
    <cellStyle name="Normal 2 53" xfId="2294"/>
    <cellStyle name="Normal 2 54" xfId="2295"/>
    <cellStyle name="Normal 2 6" xfId="2296"/>
    <cellStyle name="Normal 2 7" xfId="2297"/>
    <cellStyle name="Normal 2 8" xfId="2298"/>
    <cellStyle name="Normal 2 9" xfId="2299"/>
    <cellStyle name="Normal 20" xfId="2300"/>
    <cellStyle name="Normal 20 10" xfId="2301"/>
    <cellStyle name="Normal 20 11" xfId="2302"/>
    <cellStyle name="Normal 20 12" xfId="2303"/>
    <cellStyle name="Normal 20 13" xfId="2304"/>
    <cellStyle name="Normal 20 14" xfId="2305"/>
    <cellStyle name="Normal 20 15" xfId="2306"/>
    <cellStyle name="Normal 20 16" xfId="2307"/>
    <cellStyle name="Normal 20 17" xfId="2308"/>
    <cellStyle name="Normal 20 18" xfId="2309"/>
    <cellStyle name="Normal 20 19" xfId="2310"/>
    <cellStyle name="Normal 20 2" xfId="2311"/>
    <cellStyle name="Normal 20 20" xfId="2312"/>
    <cellStyle name="Normal 20 21" xfId="2313"/>
    <cellStyle name="Normal 20 22" xfId="2314"/>
    <cellStyle name="Normal 20 23" xfId="2315"/>
    <cellStyle name="Normal 20 24" xfId="2316"/>
    <cellStyle name="Normal 20 25" xfId="2317"/>
    <cellStyle name="Normal 20 3" xfId="2318"/>
    <cellStyle name="Normal 20 4" xfId="2319"/>
    <cellStyle name="Normal 20 5" xfId="2320"/>
    <cellStyle name="Normal 20 6" xfId="2321"/>
    <cellStyle name="Normal 20 7" xfId="2322"/>
    <cellStyle name="Normal 20 8" xfId="2323"/>
    <cellStyle name="Normal 20 9" xfId="2324"/>
    <cellStyle name="Normal 200" xfId="2325"/>
    <cellStyle name="Normal 201" xfId="2326"/>
    <cellStyle name="Normal 202" xfId="2327"/>
    <cellStyle name="Normal 203" xfId="2328"/>
    <cellStyle name="Normal 204" xfId="2329"/>
    <cellStyle name="Normal 205" xfId="2330"/>
    <cellStyle name="Normal 206" xfId="2331"/>
    <cellStyle name="Normal 207" xfId="2332"/>
    <cellStyle name="Normal 208" xfId="2333"/>
    <cellStyle name="Normal 209" xfId="2334"/>
    <cellStyle name="Normal 21" xfId="2335"/>
    <cellStyle name="Normal 21 10" xfId="2336"/>
    <cellStyle name="Normal 21 11" xfId="2337"/>
    <cellStyle name="Normal 21 12" xfId="2338"/>
    <cellStyle name="Normal 21 13" xfId="2339"/>
    <cellStyle name="Normal 21 14" xfId="2340"/>
    <cellStyle name="Normal 21 15" xfId="2341"/>
    <cellStyle name="Normal 21 16" xfId="2342"/>
    <cellStyle name="Normal 21 17" xfId="2343"/>
    <cellStyle name="Normal 21 18" xfId="2344"/>
    <cellStyle name="Normal 21 19" xfId="2345"/>
    <cellStyle name="Normal 21 2" xfId="2346"/>
    <cellStyle name="Normal 21 20" xfId="2347"/>
    <cellStyle name="Normal 21 21" xfId="2348"/>
    <cellStyle name="Normal 21 22" xfId="2349"/>
    <cellStyle name="Normal 21 23" xfId="2350"/>
    <cellStyle name="Normal 21 24" xfId="2351"/>
    <cellStyle name="Normal 21 25" xfId="2352"/>
    <cellStyle name="Normal 21 3" xfId="2353"/>
    <cellStyle name="Normal 21 4" xfId="2354"/>
    <cellStyle name="Normal 21 5" xfId="2355"/>
    <cellStyle name="Normal 21 6" xfId="2356"/>
    <cellStyle name="Normal 21 7" xfId="2357"/>
    <cellStyle name="Normal 21 8" xfId="2358"/>
    <cellStyle name="Normal 21 9" xfId="2359"/>
    <cellStyle name="Normal 210" xfId="2360"/>
    <cellStyle name="Normal 211" xfId="2361"/>
    <cellStyle name="Normal 212" xfId="2362"/>
    <cellStyle name="Normal 213" xfId="2363"/>
    <cellStyle name="Normal 214" xfId="2364"/>
    <cellStyle name="Normal 215" xfId="2365"/>
    <cellStyle name="Normal 216" xfId="2366"/>
    <cellStyle name="Normal 217" xfId="2367"/>
    <cellStyle name="Normal 218" xfId="2368"/>
    <cellStyle name="Normal 219" xfId="2369"/>
    <cellStyle name="Normal 22" xfId="2370"/>
    <cellStyle name="Normal 22 10" xfId="2371"/>
    <cellStyle name="Normal 22 11" xfId="2372"/>
    <cellStyle name="Normal 22 12" xfId="2373"/>
    <cellStyle name="Normal 22 13" xfId="2374"/>
    <cellStyle name="Normal 22 14" xfId="2375"/>
    <cellStyle name="Normal 22 15" xfId="2376"/>
    <cellStyle name="Normal 22 16" xfId="2377"/>
    <cellStyle name="Normal 22 17" xfId="2378"/>
    <cellStyle name="Normal 22 18" xfId="2379"/>
    <cellStyle name="Normal 22 19" xfId="2380"/>
    <cellStyle name="Normal 22 2" xfId="2381"/>
    <cellStyle name="Normal 22 20" xfId="2382"/>
    <cellStyle name="Normal 22 21" xfId="2383"/>
    <cellStyle name="Normal 22 22" xfId="2384"/>
    <cellStyle name="Normal 22 23" xfId="2385"/>
    <cellStyle name="Normal 22 24" xfId="2386"/>
    <cellStyle name="Normal 22 25" xfId="2387"/>
    <cellStyle name="Normal 22 3" xfId="2388"/>
    <cellStyle name="Normal 22 4" xfId="2389"/>
    <cellStyle name="Normal 22 5" xfId="2390"/>
    <cellStyle name="Normal 22 6" xfId="2391"/>
    <cellStyle name="Normal 22 7" xfId="2392"/>
    <cellStyle name="Normal 22 8" xfId="2393"/>
    <cellStyle name="Normal 22 9" xfId="2394"/>
    <cellStyle name="Normal 220" xfId="2395"/>
    <cellStyle name="Normal 221" xfId="2396"/>
    <cellStyle name="Normal 222" xfId="2397"/>
    <cellStyle name="Normal 223" xfId="2398"/>
    <cellStyle name="Normal 224" xfId="2399"/>
    <cellStyle name="Normal 225" xfId="2400"/>
    <cellStyle name="Normal 226" xfId="2401"/>
    <cellStyle name="Normal 227" xfId="2402"/>
    <cellStyle name="Normal 228" xfId="2403"/>
    <cellStyle name="Normal 229" xfId="2404"/>
    <cellStyle name="Normal 23" xfId="2405"/>
    <cellStyle name="Normal 23 10" xfId="2406"/>
    <cellStyle name="Normal 23 11" xfId="2407"/>
    <cellStyle name="Normal 23 12" xfId="2408"/>
    <cellStyle name="Normal 23 13" xfId="2409"/>
    <cellStyle name="Normal 23 14" xfId="2410"/>
    <cellStyle name="Normal 23 15" xfId="2411"/>
    <cellStyle name="Normal 23 16" xfId="2412"/>
    <cellStyle name="Normal 23 17" xfId="2413"/>
    <cellStyle name="Normal 23 18" xfId="2414"/>
    <cellStyle name="Normal 23 19" xfId="2415"/>
    <cellStyle name="Normal 23 2" xfId="2416"/>
    <cellStyle name="Normal 23 20" xfId="2417"/>
    <cellStyle name="Normal 23 21" xfId="2418"/>
    <cellStyle name="Normal 23 22" xfId="2419"/>
    <cellStyle name="Normal 23 23" xfId="2420"/>
    <cellStyle name="Normal 23 24" xfId="2421"/>
    <cellStyle name="Normal 23 25" xfId="2422"/>
    <cellStyle name="Normal 23 3" xfId="2423"/>
    <cellStyle name="Normal 23 4" xfId="2424"/>
    <cellStyle name="Normal 23 5" xfId="2425"/>
    <cellStyle name="Normal 23 6" xfId="2426"/>
    <cellStyle name="Normal 23 7" xfId="2427"/>
    <cellStyle name="Normal 23 8" xfId="2428"/>
    <cellStyle name="Normal 23 9" xfId="2429"/>
    <cellStyle name="Normal 230" xfId="2430"/>
    <cellStyle name="Normal 231" xfId="2431"/>
    <cellStyle name="Normal 232" xfId="2432"/>
    <cellStyle name="Normal 233" xfId="2433"/>
    <cellStyle name="Normal 234" xfId="2434"/>
    <cellStyle name="Normal 235" xfId="2435"/>
    <cellStyle name="Normal 236" xfId="2436"/>
    <cellStyle name="Normal 237" xfId="2437"/>
    <cellStyle name="Normal 238" xfId="2438"/>
    <cellStyle name="Normal 239" xfId="2439"/>
    <cellStyle name="Normal 24" xfId="2440"/>
    <cellStyle name="Normal 24 10" xfId="2441"/>
    <cellStyle name="Normal 24 11" xfId="2442"/>
    <cellStyle name="Normal 24 12" xfId="2443"/>
    <cellStyle name="Normal 24 13" xfId="2444"/>
    <cellStyle name="Normal 24 14" xfId="2445"/>
    <cellStyle name="Normal 24 15" xfId="2446"/>
    <cellStyle name="Normal 24 16" xfId="2447"/>
    <cellStyle name="Normal 24 17" xfId="2448"/>
    <cellStyle name="Normal 24 18" xfId="2449"/>
    <cellStyle name="Normal 24 19" xfId="2450"/>
    <cellStyle name="Normal 24 2" xfId="2451"/>
    <cellStyle name="Normal 24 20" xfId="2452"/>
    <cellStyle name="Normal 24 21" xfId="2453"/>
    <cellStyle name="Normal 24 22" xfId="2454"/>
    <cellStyle name="Normal 24 23" xfId="2455"/>
    <cellStyle name="Normal 24 24" xfId="2456"/>
    <cellStyle name="Normal 24 25" xfId="2457"/>
    <cellStyle name="Normal 24 3" xfId="2458"/>
    <cellStyle name="Normal 24 4" xfId="2459"/>
    <cellStyle name="Normal 24 5" xfId="2460"/>
    <cellStyle name="Normal 24 6" xfId="2461"/>
    <cellStyle name="Normal 24 7" xfId="2462"/>
    <cellStyle name="Normal 24 8" xfId="2463"/>
    <cellStyle name="Normal 24 9" xfId="2464"/>
    <cellStyle name="Normal 240" xfId="2465"/>
    <cellStyle name="Normal 241" xfId="2466"/>
    <cellStyle name="Normal 242" xfId="2467"/>
    <cellStyle name="Normal 243" xfId="2468"/>
    <cellStyle name="Normal 244" xfId="2469"/>
    <cellStyle name="Normal 245" xfId="2470"/>
    <cellStyle name="Normal 246" xfId="2471"/>
    <cellStyle name="Normal 247" xfId="2472"/>
    <cellStyle name="Normal 248" xfId="2473"/>
    <cellStyle name="Normal 249" xfId="2474"/>
    <cellStyle name="Normal 25" xfId="2475"/>
    <cellStyle name="Normal 25 10" xfId="2476"/>
    <cellStyle name="Normal 25 11" xfId="2477"/>
    <cellStyle name="Normal 25 12" xfId="2478"/>
    <cellStyle name="Normal 25 13" xfId="2479"/>
    <cellStyle name="Normal 25 14" xfId="2480"/>
    <cellStyle name="Normal 25 15" xfId="2481"/>
    <cellStyle name="Normal 25 16" xfId="2482"/>
    <cellStyle name="Normal 25 17" xfId="2483"/>
    <cellStyle name="Normal 25 18" xfId="2484"/>
    <cellStyle name="Normal 25 19" xfId="2485"/>
    <cellStyle name="Normal 25 2" xfId="2486"/>
    <cellStyle name="Normal 25 20" xfId="2487"/>
    <cellStyle name="Normal 25 21" xfId="2488"/>
    <cellStyle name="Normal 25 22" xfId="2489"/>
    <cellStyle name="Normal 25 23" xfId="2490"/>
    <cellStyle name="Normal 25 24" xfId="2491"/>
    <cellStyle name="Normal 25 25" xfId="2492"/>
    <cellStyle name="Normal 25 3" xfId="2493"/>
    <cellStyle name="Normal 25 4" xfId="2494"/>
    <cellStyle name="Normal 25 5" xfId="2495"/>
    <cellStyle name="Normal 25 6" xfId="2496"/>
    <cellStyle name="Normal 25 7" xfId="2497"/>
    <cellStyle name="Normal 25 8" xfId="2498"/>
    <cellStyle name="Normal 25 9" xfId="2499"/>
    <cellStyle name="Normal 250" xfId="2500"/>
    <cellStyle name="Normal 251" xfId="2501"/>
    <cellStyle name="Normal 252" xfId="2502"/>
    <cellStyle name="Normal 253" xfId="2503"/>
    <cellStyle name="Normal 254" xfId="2504"/>
    <cellStyle name="Normal 255" xfId="2505"/>
    <cellStyle name="Normal 26" xfId="2506"/>
    <cellStyle name="Normal 27" xfId="2507"/>
    <cellStyle name="Normal 28" xfId="2508"/>
    <cellStyle name="Normal 29" xfId="2509"/>
    <cellStyle name="Normal 3" xfId="2510"/>
    <cellStyle name="Normal 3 10" xfId="2511"/>
    <cellStyle name="Normal 3 11" xfId="2512"/>
    <cellStyle name="Normal 3 12" xfId="2513"/>
    <cellStyle name="Normal 3 13" xfId="2514"/>
    <cellStyle name="Normal 3 14" xfId="2515"/>
    <cellStyle name="Normal 3 15" xfId="2516"/>
    <cellStyle name="Normal 3 16" xfId="2517"/>
    <cellStyle name="Normal 3 17" xfId="2518"/>
    <cellStyle name="Normal 3 18" xfId="2519"/>
    <cellStyle name="Normal 3 19" xfId="2520"/>
    <cellStyle name="Normal 3 2" xfId="2521"/>
    <cellStyle name="Normal 3 20" xfId="2522"/>
    <cellStyle name="Normal 3 21" xfId="2523"/>
    <cellStyle name="Normal 3 22" xfId="2524"/>
    <cellStyle name="Normal 3 23" xfId="2525"/>
    <cellStyle name="Normal 3 24" xfId="2526"/>
    <cellStyle name="Normal 3 25" xfId="2527"/>
    <cellStyle name="Normal 3 26" xfId="2528"/>
    <cellStyle name="Normal 3 27" xfId="2529"/>
    <cellStyle name="Normal 3 28" xfId="2530"/>
    <cellStyle name="Normal 3 29" xfId="2531"/>
    <cellStyle name="Normal 3 3" xfId="2532"/>
    <cellStyle name="Normal 3 30" xfId="2533"/>
    <cellStyle name="Normal 3 31" xfId="2534"/>
    <cellStyle name="Normal 3 32" xfId="2535"/>
    <cellStyle name="Normal 3 33" xfId="2536"/>
    <cellStyle name="Normal 3 34" xfId="2537"/>
    <cellStyle name="Normal 3 35" xfId="2538"/>
    <cellStyle name="Normal 3 36" xfId="2539"/>
    <cellStyle name="Normal 3 37" xfId="2540"/>
    <cellStyle name="Normal 3 38" xfId="2541"/>
    <cellStyle name="Normal 3 39" xfId="2542"/>
    <cellStyle name="Normal 3 4" xfId="2543"/>
    <cellStyle name="Normal 3 40" xfId="2544"/>
    <cellStyle name="Normal 3 41" xfId="2545"/>
    <cellStyle name="Normal 3 42" xfId="2546"/>
    <cellStyle name="Normal 3 43" xfId="2547"/>
    <cellStyle name="Normal 3 44" xfId="2548"/>
    <cellStyle name="Normal 3 45" xfId="2549"/>
    <cellStyle name="Normal 3 46" xfId="2550"/>
    <cellStyle name="Normal 3 47" xfId="2551"/>
    <cellStyle name="Normal 3 48" xfId="2552"/>
    <cellStyle name="Normal 3 49" xfId="2553"/>
    <cellStyle name="Normal 3 5" xfId="2554"/>
    <cellStyle name="Normal 3 50" xfId="2555"/>
    <cellStyle name="Normal 3 51" xfId="2556"/>
    <cellStyle name="Normal 3 52" xfId="2557"/>
    <cellStyle name="Normal 3 53" xfId="2558"/>
    <cellStyle name="Normal 3 54" xfId="2559"/>
    <cellStyle name="Normal 3 55" xfId="2560"/>
    <cellStyle name="Normal 3 56" xfId="2561"/>
    <cellStyle name="Normal 3 57" xfId="2562"/>
    <cellStyle name="Normal 3 58" xfId="2563"/>
    <cellStyle name="Normal 3 59" xfId="2564"/>
    <cellStyle name="Normal 3 6" xfId="2565"/>
    <cellStyle name="Normal 3 60" xfId="2566"/>
    <cellStyle name="Normal 3 61" xfId="2567"/>
    <cellStyle name="Normal 3 62" xfId="2568"/>
    <cellStyle name="Normal 3 63" xfId="2569"/>
    <cellStyle name="Normal 3 64" xfId="2570"/>
    <cellStyle name="Normal 3 65" xfId="2571"/>
    <cellStyle name="Normal 3 66" xfId="2572"/>
    <cellStyle name="Normal 3 67" xfId="2573"/>
    <cellStyle name="Normal 3 68" xfId="2574"/>
    <cellStyle name="Normal 3 69" xfId="2575"/>
    <cellStyle name="Normal 3 7" xfId="2576"/>
    <cellStyle name="Normal 3 70" xfId="2577"/>
    <cellStyle name="Normal 3 71" xfId="2578"/>
    <cellStyle name="Normal 3 72" xfId="2579"/>
    <cellStyle name="Normal 3 73" xfId="2580"/>
    <cellStyle name="Normal 3 74" xfId="2581"/>
    <cellStyle name="Normal 3 75" xfId="2582"/>
    <cellStyle name="Normal 3 76" xfId="2583"/>
    <cellStyle name="Normal 3 77" xfId="2584"/>
    <cellStyle name="Normal 3 78" xfId="2585"/>
    <cellStyle name="Normal 3 79" xfId="2586"/>
    <cellStyle name="Normal 3 8" xfId="2587"/>
    <cellStyle name="Normal 3 80" xfId="2588"/>
    <cellStyle name="Normal 3 81" xfId="2589"/>
    <cellStyle name="Normal 3 82" xfId="2590"/>
    <cellStyle name="Normal 3 83" xfId="2591"/>
    <cellStyle name="Normal 3 84" xfId="2592"/>
    <cellStyle name="Normal 3 85" xfId="2593"/>
    <cellStyle name="Normal 3 86" xfId="2594"/>
    <cellStyle name="Normal 3 87" xfId="2595"/>
    <cellStyle name="Normal 3 88" xfId="2596"/>
    <cellStyle name="Normal 3 89" xfId="2597"/>
    <cellStyle name="Normal 3 9" xfId="2598"/>
    <cellStyle name="Normal 3 90" xfId="2599"/>
    <cellStyle name="Normal 3 91" xfId="2600"/>
    <cellStyle name="Normal 3 92" xfId="2601"/>
    <cellStyle name="Normal 3 93" xfId="2602"/>
    <cellStyle name="Normal 3 94" xfId="2603"/>
    <cellStyle name="Normal 3 95" xfId="2604"/>
    <cellStyle name="Normal 3 96" xfId="2605"/>
    <cellStyle name="Normal 3 97" xfId="2606"/>
    <cellStyle name="Normal 3 98" xfId="2607"/>
    <cellStyle name="Normal 3 99" xfId="2608"/>
    <cellStyle name="Normal 30" xfId="2609"/>
    <cellStyle name="Normal 31" xfId="2610"/>
    <cellStyle name="Normal 31 10" xfId="2611"/>
    <cellStyle name="Normal 31 11" xfId="2612"/>
    <cellStyle name="Normal 31 12" xfId="2613"/>
    <cellStyle name="Normal 31 13" xfId="2614"/>
    <cellStyle name="Normal 31 14" xfId="2615"/>
    <cellStyle name="Normal 31 15" xfId="2616"/>
    <cellStyle name="Normal 31 16" xfId="2617"/>
    <cellStyle name="Normal 31 17" xfId="2618"/>
    <cellStyle name="Normal 31 18" xfId="2619"/>
    <cellStyle name="Normal 31 19" xfId="2620"/>
    <cellStyle name="Normal 31 2" xfId="2621"/>
    <cellStyle name="Normal 31 20" xfId="2622"/>
    <cellStyle name="Normal 31 21" xfId="2623"/>
    <cellStyle name="Normal 31 22" xfId="2624"/>
    <cellStyle name="Normal 31 23" xfId="2625"/>
    <cellStyle name="Normal 31 24" xfId="2626"/>
    <cellStyle name="Normal 31 25" xfId="2627"/>
    <cellStyle name="Normal 31 3" xfId="2628"/>
    <cellStyle name="Normal 31 4" xfId="2629"/>
    <cellStyle name="Normal 31 5" xfId="2630"/>
    <cellStyle name="Normal 31 6" xfId="2631"/>
    <cellStyle name="Normal 31 7" xfId="2632"/>
    <cellStyle name="Normal 31 8" xfId="2633"/>
    <cellStyle name="Normal 31 9" xfId="2634"/>
    <cellStyle name="Normal 32" xfId="2635"/>
    <cellStyle name="Normal 32 10" xfId="2636"/>
    <cellStyle name="Normal 32 11" xfId="2637"/>
    <cellStyle name="Normal 32 12" xfId="2638"/>
    <cellStyle name="Normal 32 13" xfId="2639"/>
    <cellStyle name="Normal 32 14" xfId="2640"/>
    <cellStyle name="Normal 32 15" xfId="2641"/>
    <cellStyle name="Normal 32 16" xfId="2642"/>
    <cellStyle name="Normal 32 17" xfId="2643"/>
    <cellStyle name="Normal 32 18" xfId="2644"/>
    <cellStyle name="Normal 32 19" xfId="2645"/>
    <cellStyle name="Normal 32 2" xfId="2646"/>
    <cellStyle name="Normal 32 20" xfId="2647"/>
    <cellStyle name="Normal 32 21" xfId="2648"/>
    <cellStyle name="Normal 32 22" xfId="2649"/>
    <cellStyle name="Normal 32 23" xfId="2650"/>
    <cellStyle name="Normal 32 24" xfId="2651"/>
    <cellStyle name="Normal 32 25" xfId="2652"/>
    <cellStyle name="Normal 32 3" xfId="2653"/>
    <cellStyle name="Normal 32 4" xfId="2654"/>
    <cellStyle name="Normal 32 5" xfId="2655"/>
    <cellStyle name="Normal 32 6" xfId="2656"/>
    <cellStyle name="Normal 32 7" xfId="2657"/>
    <cellStyle name="Normal 32 8" xfId="2658"/>
    <cellStyle name="Normal 32 9" xfId="2659"/>
    <cellStyle name="Normal 33" xfId="2660"/>
    <cellStyle name="Normal 33 10" xfId="2661"/>
    <cellStyle name="Normal 33 11" xfId="2662"/>
    <cellStyle name="Normal 33 12" xfId="2663"/>
    <cellStyle name="Normal 33 13" xfId="2664"/>
    <cellStyle name="Normal 33 14" xfId="2665"/>
    <cellStyle name="Normal 33 15" xfId="2666"/>
    <cellStyle name="Normal 33 16" xfId="2667"/>
    <cellStyle name="Normal 33 17" xfId="2668"/>
    <cellStyle name="Normal 33 18" xfId="2669"/>
    <cellStyle name="Normal 33 19" xfId="2670"/>
    <cellStyle name="Normal 33 2" xfId="2671"/>
    <cellStyle name="Normal 33 20" xfId="2672"/>
    <cellStyle name="Normal 33 21" xfId="2673"/>
    <cellStyle name="Normal 33 22" xfId="2674"/>
    <cellStyle name="Normal 33 23" xfId="2675"/>
    <cellStyle name="Normal 33 24" xfId="2676"/>
    <cellStyle name="Normal 33 25" xfId="2677"/>
    <cellStyle name="Normal 33 3" xfId="2678"/>
    <cellStyle name="Normal 33 4" xfId="2679"/>
    <cellStyle name="Normal 33 5" xfId="2680"/>
    <cellStyle name="Normal 33 6" xfId="2681"/>
    <cellStyle name="Normal 33 7" xfId="2682"/>
    <cellStyle name="Normal 33 8" xfId="2683"/>
    <cellStyle name="Normal 33 9" xfId="2684"/>
    <cellStyle name="Normal 34" xfId="2685"/>
    <cellStyle name="Normal 34 10" xfId="2686"/>
    <cellStyle name="Normal 34 11" xfId="2687"/>
    <cellStyle name="Normal 34 12" xfId="2688"/>
    <cellStyle name="Normal 34 13" xfId="2689"/>
    <cellStyle name="Normal 34 14" xfId="2690"/>
    <cellStyle name="Normal 34 15" xfId="2691"/>
    <cellStyle name="Normal 34 16" xfId="2692"/>
    <cellStyle name="Normal 34 17" xfId="2693"/>
    <cellStyle name="Normal 34 18" xfId="2694"/>
    <cellStyle name="Normal 34 19" xfId="2695"/>
    <cellStyle name="Normal 34 2" xfId="2696"/>
    <cellStyle name="Normal 34 20" xfId="2697"/>
    <cellStyle name="Normal 34 21" xfId="2698"/>
    <cellStyle name="Normal 34 22" xfId="2699"/>
    <cellStyle name="Normal 34 23" xfId="2700"/>
    <cellStyle name="Normal 34 24" xfId="2701"/>
    <cellStyle name="Normal 34 25" xfId="2702"/>
    <cellStyle name="Normal 34 3" xfId="2703"/>
    <cellStyle name="Normal 34 4" xfId="2704"/>
    <cellStyle name="Normal 34 5" xfId="2705"/>
    <cellStyle name="Normal 34 6" xfId="2706"/>
    <cellStyle name="Normal 34 7" xfId="2707"/>
    <cellStyle name="Normal 34 8" xfId="2708"/>
    <cellStyle name="Normal 34 9" xfId="2709"/>
    <cellStyle name="Normal 35" xfId="2710"/>
    <cellStyle name="Normal 36" xfId="2711"/>
    <cellStyle name="Normal 37" xfId="2712"/>
    <cellStyle name="Normal 37 10" xfId="2713"/>
    <cellStyle name="Normal 37 11" xfId="2714"/>
    <cellStyle name="Normal 37 12" xfId="2715"/>
    <cellStyle name="Normal 37 13" xfId="2716"/>
    <cellStyle name="Normal 37 14" xfId="2717"/>
    <cellStyle name="Normal 37 15" xfId="2718"/>
    <cellStyle name="Normal 37 16" xfId="2719"/>
    <cellStyle name="Normal 37 17" xfId="2720"/>
    <cellStyle name="Normal 37 18" xfId="2721"/>
    <cellStyle name="Normal 37 19" xfId="2722"/>
    <cellStyle name="Normal 37 2" xfId="2723"/>
    <cellStyle name="Normal 37 20" xfId="2724"/>
    <cellStyle name="Normal 37 21" xfId="2725"/>
    <cellStyle name="Normal 37 22" xfId="2726"/>
    <cellStyle name="Normal 37 23" xfId="2727"/>
    <cellStyle name="Normal 37 24" xfId="2728"/>
    <cellStyle name="Normal 37 25" xfId="2729"/>
    <cellStyle name="Normal 37 26" xfId="2730"/>
    <cellStyle name="Normal 37 27" xfId="2731"/>
    <cellStyle name="Normal 37 28" xfId="2732"/>
    <cellStyle name="Normal 37 29" xfId="2733"/>
    <cellStyle name="Normal 37 3" xfId="2734"/>
    <cellStyle name="Normal 37 30" xfId="2735"/>
    <cellStyle name="Normal 37 31" xfId="2736"/>
    <cellStyle name="Normal 37 32" xfId="2737"/>
    <cellStyle name="Normal 37 33" xfId="2738"/>
    <cellStyle name="Normal 37 34" xfId="2739"/>
    <cellStyle name="Normal 37 35" xfId="2740"/>
    <cellStyle name="Normal 37 36" xfId="2741"/>
    <cellStyle name="Normal 37 37" xfId="2742"/>
    <cellStyle name="Normal 37 38" xfId="2743"/>
    <cellStyle name="Normal 37 39" xfId="2744"/>
    <cellStyle name="Normal 37 4" xfId="2745"/>
    <cellStyle name="Normal 37 40" xfId="2746"/>
    <cellStyle name="Normal 37 41" xfId="2747"/>
    <cellStyle name="Normal 37 42" xfId="2748"/>
    <cellStyle name="Normal 37 43" xfId="2749"/>
    <cellStyle name="Normal 37 44" xfId="2750"/>
    <cellStyle name="Normal 37 45" xfId="2751"/>
    <cellStyle name="Normal 37 46" xfId="2752"/>
    <cellStyle name="Normal 37 47" xfId="2753"/>
    <cellStyle name="Normal 37 48" xfId="2754"/>
    <cellStyle name="Normal 37 49" xfId="2755"/>
    <cellStyle name="Normal 37 5" xfId="2756"/>
    <cellStyle name="Normal 37 50" xfId="2757"/>
    <cellStyle name="Normal 37 51" xfId="2758"/>
    <cellStyle name="Normal 37 52" xfId="2759"/>
    <cellStyle name="Normal 37 53" xfId="2760"/>
    <cellStyle name="Normal 37 54" xfId="2761"/>
    <cellStyle name="Normal 37 55" xfId="2762"/>
    <cellStyle name="Normal 37 56" xfId="2763"/>
    <cellStyle name="Normal 37 57" xfId="2764"/>
    <cellStyle name="Normal 37 58" xfId="2765"/>
    <cellStyle name="Normal 37 59" xfId="2766"/>
    <cellStyle name="Normal 37 6" xfId="2767"/>
    <cellStyle name="Normal 37 60" xfId="2768"/>
    <cellStyle name="Normal 37 61" xfId="2769"/>
    <cellStyle name="Normal 37 62" xfId="2770"/>
    <cellStyle name="Normal 37 63" xfId="2771"/>
    <cellStyle name="Normal 37 64" xfId="2772"/>
    <cellStyle name="Normal 37 65" xfId="2773"/>
    <cellStyle name="Normal 37 66" xfId="2774"/>
    <cellStyle name="Normal 37 67" xfId="2775"/>
    <cellStyle name="Normal 37 68" xfId="2776"/>
    <cellStyle name="Normal 37 69" xfId="2777"/>
    <cellStyle name="Normal 37 7" xfId="2778"/>
    <cellStyle name="Normal 37 70" xfId="2779"/>
    <cellStyle name="Normal 37 71" xfId="2780"/>
    <cellStyle name="Normal 37 72" xfId="2781"/>
    <cellStyle name="Normal 37 73" xfId="2782"/>
    <cellStyle name="Normal 37 74" xfId="2783"/>
    <cellStyle name="Normal 37 75" xfId="2784"/>
    <cellStyle name="Normal 37 76" xfId="2785"/>
    <cellStyle name="Normal 37 77" xfId="2786"/>
    <cellStyle name="Normal 37 78" xfId="2787"/>
    <cellStyle name="Normal 37 79" xfId="2788"/>
    <cellStyle name="Normal 37 8" xfId="2789"/>
    <cellStyle name="Normal 37 80" xfId="2790"/>
    <cellStyle name="Normal 37 81" xfId="2791"/>
    <cellStyle name="Normal 37 82" xfId="2792"/>
    <cellStyle name="Normal 37 83" xfId="2793"/>
    <cellStyle name="Normal 37 84" xfId="2794"/>
    <cellStyle name="Normal 37 85" xfId="2795"/>
    <cellStyle name="Normal 37 86" xfId="2796"/>
    <cellStyle name="Normal 37 87" xfId="2797"/>
    <cellStyle name="Normal 37 88" xfId="2798"/>
    <cellStyle name="Normal 37 89" xfId="2799"/>
    <cellStyle name="Normal 37 9" xfId="2800"/>
    <cellStyle name="Normal 37 90" xfId="2801"/>
    <cellStyle name="Normal 37 91" xfId="2802"/>
    <cellStyle name="Normal 37 92" xfId="2803"/>
    <cellStyle name="Normal 37 93" xfId="2804"/>
    <cellStyle name="Normal 37 94" xfId="2805"/>
    <cellStyle name="Normal 37 95" xfId="2806"/>
    <cellStyle name="Normal 37 96" xfId="2807"/>
    <cellStyle name="Normal 37 97" xfId="2808"/>
    <cellStyle name="Normal 37 98" xfId="2809"/>
    <cellStyle name="Normal 37 99" xfId="2810"/>
    <cellStyle name="Normal 38" xfId="2811"/>
    <cellStyle name="Normal 38 10" xfId="2812"/>
    <cellStyle name="Normal 38 11" xfId="2813"/>
    <cellStyle name="Normal 38 12" xfId="2814"/>
    <cellStyle name="Normal 38 13" xfId="2815"/>
    <cellStyle name="Normal 38 14" xfId="2816"/>
    <cellStyle name="Normal 38 15" xfId="2817"/>
    <cellStyle name="Normal 38 16" xfId="2818"/>
    <cellStyle name="Normal 38 17" xfId="2819"/>
    <cellStyle name="Normal 38 18" xfId="2820"/>
    <cellStyle name="Normal 38 19" xfId="2821"/>
    <cellStyle name="Normal 38 2" xfId="2822"/>
    <cellStyle name="Normal 38 20" xfId="2823"/>
    <cellStyle name="Normal 38 21" xfId="2824"/>
    <cellStyle name="Normal 38 22" xfId="2825"/>
    <cellStyle name="Normal 38 23" xfId="2826"/>
    <cellStyle name="Normal 38 24" xfId="2827"/>
    <cellStyle name="Normal 38 25" xfId="2828"/>
    <cellStyle name="Normal 38 3" xfId="2829"/>
    <cellStyle name="Normal 38 4" xfId="2830"/>
    <cellStyle name="Normal 38 5" xfId="2831"/>
    <cellStyle name="Normal 38 6" xfId="2832"/>
    <cellStyle name="Normal 38 7" xfId="2833"/>
    <cellStyle name="Normal 38 8" xfId="2834"/>
    <cellStyle name="Normal 38 9" xfId="2835"/>
    <cellStyle name="Normal 39" xfId="2836"/>
    <cellStyle name="Normal 39 10" xfId="2837"/>
    <cellStyle name="Normal 39 11" xfId="2838"/>
    <cellStyle name="Normal 39 12" xfId="2839"/>
    <cellStyle name="Normal 39 13" xfId="2840"/>
    <cellStyle name="Normal 39 14" xfId="2841"/>
    <cellStyle name="Normal 39 15" xfId="2842"/>
    <cellStyle name="Normal 39 16" xfId="2843"/>
    <cellStyle name="Normal 39 17" xfId="2844"/>
    <cellStyle name="Normal 39 18" xfId="2845"/>
    <cellStyle name="Normal 39 19" xfId="2846"/>
    <cellStyle name="Normal 39 2" xfId="2847"/>
    <cellStyle name="Normal 39 20" xfId="2848"/>
    <cellStyle name="Normal 39 21" xfId="2849"/>
    <cellStyle name="Normal 39 22" xfId="2850"/>
    <cellStyle name="Normal 39 23" xfId="2851"/>
    <cellStyle name="Normal 39 24" xfId="2852"/>
    <cellStyle name="Normal 39 25" xfId="2853"/>
    <cellStyle name="Normal 39 26" xfId="2854"/>
    <cellStyle name="Normal 39 27" xfId="2855"/>
    <cellStyle name="Normal 39 28" xfId="2856"/>
    <cellStyle name="Normal 39 29" xfId="2857"/>
    <cellStyle name="Normal 39 3" xfId="2858"/>
    <cellStyle name="Normal 39 30" xfId="2859"/>
    <cellStyle name="Normal 39 31" xfId="2860"/>
    <cellStyle name="Normal 39 32" xfId="2861"/>
    <cellStyle name="Normal 39 33" xfId="2862"/>
    <cellStyle name="Normal 39 34" xfId="2863"/>
    <cellStyle name="Normal 39 35" xfId="2864"/>
    <cellStyle name="Normal 39 36" xfId="2865"/>
    <cellStyle name="Normal 39 37" xfId="2866"/>
    <cellStyle name="Normal 39 38" xfId="2867"/>
    <cellStyle name="Normal 39 39" xfId="2868"/>
    <cellStyle name="Normal 39 4" xfId="2869"/>
    <cellStyle name="Normal 39 40" xfId="2870"/>
    <cellStyle name="Normal 39 41" xfId="2871"/>
    <cellStyle name="Normal 39 42" xfId="2872"/>
    <cellStyle name="Normal 39 5" xfId="2873"/>
    <cellStyle name="Normal 39 6" xfId="2874"/>
    <cellStyle name="Normal 39 7" xfId="2875"/>
    <cellStyle name="Normal 39 8" xfId="2876"/>
    <cellStyle name="Normal 39 9" xfId="2877"/>
    <cellStyle name="Normal 4" xfId="2878"/>
    <cellStyle name="Normal 4 10" xfId="2879"/>
    <cellStyle name="Normal 4 11" xfId="2880"/>
    <cellStyle name="Normal 4 12" xfId="2881"/>
    <cellStyle name="Normal 4 13" xfId="2882"/>
    <cellStyle name="Normal 4 14" xfId="2883"/>
    <cellStyle name="Normal 4 15" xfId="2884"/>
    <cellStyle name="Normal 4 16" xfId="2885"/>
    <cellStyle name="Normal 4 17" xfId="2886"/>
    <cellStyle name="Normal 4 18" xfId="2887"/>
    <cellStyle name="Normal 4 19" xfId="2888"/>
    <cellStyle name="Normal 4 2" xfId="2889"/>
    <cellStyle name="Normal 4 20" xfId="2890"/>
    <cellStyle name="Normal 4 21" xfId="2891"/>
    <cellStyle name="Normal 4 22" xfId="2892"/>
    <cellStyle name="Normal 4 23" xfId="2893"/>
    <cellStyle name="Normal 4 24" xfId="2894"/>
    <cellStyle name="Normal 4 25" xfId="2895"/>
    <cellStyle name="Normal 4 26" xfId="2896"/>
    <cellStyle name="Normal 4 27" xfId="2897"/>
    <cellStyle name="Normal 4 28" xfId="2898"/>
    <cellStyle name="Normal 4 29" xfId="2899"/>
    <cellStyle name="Normal 4 3" xfId="2900"/>
    <cellStyle name="Normal 4 30" xfId="2901"/>
    <cellStyle name="Normal 4 31" xfId="2902"/>
    <cellStyle name="Normal 4 32" xfId="2903"/>
    <cellStyle name="Normal 4 33" xfId="2904"/>
    <cellStyle name="Normal 4 34" xfId="2905"/>
    <cellStyle name="Normal 4 35" xfId="2906"/>
    <cellStyle name="Normal 4 36" xfId="2907"/>
    <cellStyle name="Normal 4 37" xfId="2908"/>
    <cellStyle name="Normal 4 38" xfId="2909"/>
    <cellStyle name="Normal 4 39" xfId="2910"/>
    <cellStyle name="Normal 4 4" xfId="2911"/>
    <cellStyle name="Normal 4 40" xfId="2912"/>
    <cellStyle name="Normal 4 41" xfId="2913"/>
    <cellStyle name="Normal 4 42" xfId="2914"/>
    <cellStyle name="Normal 4 43" xfId="2915"/>
    <cellStyle name="Normal 4 44" xfId="2916"/>
    <cellStyle name="Normal 4 45" xfId="2917"/>
    <cellStyle name="Normal 4 46" xfId="2918"/>
    <cellStyle name="Normal 4 47" xfId="2919"/>
    <cellStyle name="Normal 4 48" xfId="2920"/>
    <cellStyle name="Normal 4 49" xfId="2921"/>
    <cellStyle name="Normal 4 5" xfId="2922"/>
    <cellStyle name="Normal 4 50" xfId="2923"/>
    <cellStyle name="Normal 4 51" xfId="2924"/>
    <cellStyle name="Normal 4 52" xfId="2925"/>
    <cellStyle name="Normal 4 53" xfId="2926"/>
    <cellStyle name="Normal 4 54" xfId="2927"/>
    <cellStyle name="Normal 4 55" xfId="2928"/>
    <cellStyle name="Normal 4 56" xfId="2929"/>
    <cellStyle name="Normal 4 57" xfId="2930"/>
    <cellStyle name="Normal 4 58" xfId="2931"/>
    <cellStyle name="Normal 4 59" xfId="2932"/>
    <cellStyle name="Normal 4 6" xfId="2933"/>
    <cellStyle name="Normal 4 60" xfId="2934"/>
    <cellStyle name="Normal 4 61" xfId="2935"/>
    <cellStyle name="Normal 4 62" xfId="2936"/>
    <cellStyle name="Normal 4 63" xfId="2937"/>
    <cellStyle name="Normal 4 64" xfId="2938"/>
    <cellStyle name="Normal 4 65" xfId="2939"/>
    <cellStyle name="Normal 4 66" xfId="2940"/>
    <cellStyle name="Normal 4 67" xfId="2941"/>
    <cellStyle name="Normal 4 68" xfId="2942"/>
    <cellStyle name="Normal 4 69" xfId="2943"/>
    <cellStyle name="Normal 4 7" xfId="2944"/>
    <cellStyle name="Normal 4 70" xfId="2945"/>
    <cellStyle name="Normal 4 71" xfId="2946"/>
    <cellStyle name="Normal 4 72" xfId="2947"/>
    <cellStyle name="Normal 4 73" xfId="2948"/>
    <cellStyle name="Normal 4 74" xfId="2949"/>
    <cellStyle name="Normal 4 75" xfId="2950"/>
    <cellStyle name="Normal 4 76" xfId="2951"/>
    <cellStyle name="Normal 4 77" xfId="2952"/>
    <cellStyle name="Normal 4 78" xfId="2953"/>
    <cellStyle name="Normal 4 79" xfId="2954"/>
    <cellStyle name="Normal 4 8" xfId="2955"/>
    <cellStyle name="Normal 4 80" xfId="2956"/>
    <cellStyle name="Normal 4 81" xfId="2957"/>
    <cellStyle name="Normal 4 82" xfId="2958"/>
    <cellStyle name="Normal 4 83" xfId="2959"/>
    <cellStyle name="Normal 4 84" xfId="2960"/>
    <cellStyle name="Normal 4 85" xfId="2961"/>
    <cellStyle name="Normal 4 86" xfId="2962"/>
    <cellStyle name="Normal 4 87" xfId="2963"/>
    <cellStyle name="Normal 4 88" xfId="2964"/>
    <cellStyle name="Normal 4 89" xfId="2965"/>
    <cellStyle name="Normal 4 9" xfId="2966"/>
    <cellStyle name="Normal 4 90" xfId="2967"/>
    <cellStyle name="Normal 4 91" xfId="2968"/>
    <cellStyle name="Normal 4 92" xfId="2969"/>
    <cellStyle name="Normal 4 93" xfId="2970"/>
    <cellStyle name="Normal 4 94" xfId="2971"/>
    <cellStyle name="Normal 4 95" xfId="2972"/>
    <cellStyle name="Normal 4 96" xfId="2973"/>
    <cellStyle name="Normal 4 97" xfId="2974"/>
    <cellStyle name="Normal 4 98" xfId="2975"/>
    <cellStyle name="Normal 4 99" xfId="2976"/>
    <cellStyle name="Normal 40" xfId="2977"/>
    <cellStyle name="Normal 40 10" xfId="2978"/>
    <cellStyle name="Normal 40 11" xfId="2979"/>
    <cellStyle name="Normal 40 12" xfId="2980"/>
    <cellStyle name="Normal 40 13" xfId="2981"/>
    <cellStyle name="Normal 40 14" xfId="2982"/>
    <cellStyle name="Normal 40 15" xfId="2983"/>
    <cellStyle name="Normal 40 16" xfId="2984"/>
    <cellStyle name="Normal 40 17" xfId="2985"/>
    <cellStyle name="Normal 40 18" xfId="2986"/>
    <cellStyle name="Normal 40 19" xfId="2987"/>
    <cellStyle name="Normal 40 2" xfId="2988"/>
    <cellStyle name="Normal 40 20" xfId="2989"/>
    <cellStyle name="Normal 40 21" xfId="2990"/>
    <cellStyle name="Normal 40 22" xfId="2991"/>
    <cellStyle name="Normal 40 23" xfId="2992"/>
    <cellStyle name="Normal 40 24" xfId="2993"/>
    <cellStyle name="Normal 40 25" xfId="2994"/>
    <cellStyle name="Normal 40 26" xfId="2995"/>
    <cellStyle name="Normal 40 27" xfId="2996"/>
    <cellStyle name="Normal 40 28" xfId="2997"/>
    <cellStyle name="Normal 40 29" xfId="2998"/>
    <cellStyle name="Normal 40 3" xfId="2999"/>
    <cellStyle name="Normal 40 30" xfId="3000"/>
    <cellStyle name="Normal 40 31" xfId="3001"/>
    <cellStyle name="Normal 40 32" xfId="3002"/>
    <cellStyle name="Normal 40 33" xfId="3003"/>
    <cellStyle name="Normal 40 34" xfId="3004"/>
    <cellStyle name="Normal 40 35" xfId="3005"/>
    <cellStyle name="Normal 40 36" xfId="3006"/>
    <cellStyle name="Normal 40 37" xfId="3007"/>
    <cellStyle name="Normal 40 38" xfId="3008"/>
    <cellStyle name="Normal 40 39" xfId="3009"/>
    <cellStyle name="Normal 40 4" xfId="3010"/>
    <cellStyle name="Normal 40 40" xfId="3011"/>
    <cellStyle name="Normal 40 41" xfId="3012"/>
    <cellStyle name="Normal 40 42" xfId="3013"/>
    <cellStyle name="Normal 40 5" xfId="3014"/>
    <cellStyle name="Normal 40 6" xfId="3015"/>
    <cellStyle name="Normal 40 7" xfId="3016"/>
    <cellStyle name="Normal 40 8" xfId="3017"/>
    <cellStyle name="Normal 40 9" xfId="3018"/>
    <cellStyle name="Normal 41" xfId="3019"/>
    <cellStyle name="Normal 41 10" xfId="3020"/>
    <cellStyle name="Normal 41 11" xfId="3021"/>
    <cellStyle name="Normal 41 12" xfId="3022"/>
    <cellStyle name="Normal 41 13" xfId="3023"/>
    <cellStyle name="Normal 41 14" xfId="3024"/>
    <cellStyle name="Normal 41 15" xfId="3025"/>
    <cellStyle name="Normal 41 16" xfId="3026"/>
    <cellStyle name="Normal 41 17" xfId="3027"/>
    <cellStyle name="Normal 41 18" xfId="3028"/>
    <cellStyle name="Normal 41 2" xfId="3029"/>
    <cellStyle name="Normal 41 3" xfId="3030"/>
    <cellStyle name="Normal 41 4" xfId="3031"/>
    <cellStyle name="Normal 41 5" xfId="3032"/>
    <cellStyle name="Normal 41 6" xfId="3033"/>
    <cellStyle name="Normal 41 7" xfId="3034"/>
    <cellStyle name="Normal 41 8" xfId="3035"/>
    <cellStyle name="Normal 41 9" xfId="3036"/>
    <cellStyle name="Normal 42" xfId="3037"/>
    <cellStyle name="Normal 42 10" xfId="3038"/>
    <cellStyle name="Normal 42 11" xfId="3039"/>
    <cellStyle name="Normal 42 12" xfId="3040"/>
    <cellStyle name="Normal 42 13" xfId="3041"/>
    <cellStyle name="Normal 42 14" xfId="3042"/>
    <cellStyle name="Normal 42 15" xfId="3043"/>
    <cellStyle name="Normal 42 16" xfId="3044"/>
    <cellStyle name="Normal 42 17" xfId="3045"/>
    <cellStyle name="Normal 42 18" xfId="3046"/>
    <cellStyle name="Normal 42 2" xfId="3047"/>
    <cellStyle name="Normal 42 3" xfId="3048"/>
    <cellStyle name="Normal 42 4" xfId="3049"/>
    <cellStyle name="Normal 42 5" xfId="3050"/>
    <cellStyle name="Normal 42 6" xfId="3051"/>
    <cellStyle name="Normal 42 7" xfId="3052"/>
    <cellStyle name="Normal 42 8" xfId="3053"/>
    <cellStyle name="Normal 42 9" xfId="3054"/>
    <cellStyle name="Normal 43" xfId="3055"/>
    <cellStyle name="Normal 43 10" xfId="3056"/>
    <cellStyle name="Normal 43 11" xfId="3057"/>
    <cellStyle name="Normal 43 12" xfId="3058"/>
    <cellStyle name="Normal 43 13" xfId="3059"/>
    <cellStyle name="Normal 43 14" xfId="3060"/>
    <cellStyle name="Normal 43 15" xfId="3061"/>
    <cellStyle name="Normal 43 16" xfId="3062"/>
    <cellStyle name="Normal 43 17" xfId="3063"/>
    <cellStyle name="Normal 43 18" xfId="3064"/>
    <cellStyle name="Normal 43 19" xfId="3065"/>
    <cellStyle name="Normal 43 2" xfId="3066"/>
    <cellStyle name="Normal 43 20" xfId="3067"/>
    <cellStyle name="Normal 43 21" xfId="3068"/>
    <cellStyle name="Normal 43 22" xfId="3069"/>
    <cellStyle name="Normal 43 23" xfId="3070"/>
    <cellStyle name="Normal 43 24" xfId="3071"/>
    <cellStyle name="Normal 43 25" xfId="3072"/>
    <cellStyle name="Normal 43 26" xfId="3073"/>
    <cellStyle name="Normal 43 27" xfId="3074"/>
    <cellStyle name="Normal 43 28" xfId="3075"/>
    <cellStyle name="Normal 43 29" xfId="3076"/>
    <cellStyle name="Normal 43 3" xfId="3077"/>
    <cellStyle name="Normal 43 30" xfId="3078"/>
    <cellStyle name="Normal 43 31" xfId="3079"/>
    <cellStyle name="Normal 43 32" xfId="3080"/>
    <cellStyle name="Normal 43 33" xfId="3081"/>
    <cellStyle name="Normal 43 34" xfId="3082"/>
    <cellStyle name="Normal 43 35" xfId="3083"/>
    <cellStyle name="Normal 43 36" xfId="3084"/>
    <cellStyle name="Normal 43 37" xfId="3085"/>
    <cellStyle name="Normal 43 38" xfId="3086"/>
    <cellStyle name="Normal 43 39" xfId="3087"/>
    <cellStyle name="Normal 43 4" xfId="3088"/>
    <cellStyle name="Normal 43 40" xfId="3089"/>
    <cellStyle name="Normal 43 41" xfId="3090"/>
    <cellStyle name="Normal 43 42" xfId="3091"/>
    <cellStyle name="Normal 43 5" xfId="3092"/>
    <cellStyle name="Normal 43 6" xfId="3093"/>
    <cellStyle name="Normal 43 7" xfId="3094"/>
    <cellStyle name="Normal 43 8" xfId="3095"/>
    <cellStyle name="Normal 43 9" xfId="3096"/>
    <cellStyle name="Normal 44" xfId="3097"/>
    <cellStyle name="Normal 44 10" xfId="3098"/>
    <cellStyle name="Normal 44 11" xfId="3099"/>
    <cellStyle name="Normal 44 12" xfId="3100"/>
    <cellStyle name="Normal 44 13" xfId="3101"/>
    <cellStyle name="Normal 44 14" xfId="3102"/>
    <cellStyle name="Normal 44 15" xfId="3103"/>
    <cellStyle name="Normal 44 16" xfId="3104"/>
    <cellStyle name="Normal 44 17" xfId="3105"/>
    <cellStyle name="Normal 44 18" xfId="3106"/>
    <cellStyle name="Normal 44 19" xfId="3107"/>
    <cellStyle name="Normal 44 2" xfId="3108"/>
    <cellStyle name="Normal 44 20" xfId="3109"/>
    <cellStyle name="Normal 44 21" xfId="3110"/>
    <cellStyle name="Normal 44 22" xfId="3111"/>
    <cellStyle name="Normal 44 23" xfId="3112"/>
    <cellStyle name="Normal 44 24" xfId="3113"/>
    <cellStyle name="Normal 44 25" xfId="3114"/>
    <cellStyle name="Normal 44 26" xfId="3115"/>
    <cellStyle name="Normal 44 27" xfId="3116"/>
    <cellStyle name="Normal 44 28" xfId="3117"/>
    <cellStyle name="Normal 44 29" xfId="3118"/>
    <cellStyle name="Normal 44 3" xfId="3119"/>
    <cellStyle name="Normal 44 30" xfId="3120"/>
    <cellStyle name="Normal 44 31" xfId="3121"/>
    <cellStyle name="Normal 44 32" xfId="3122"/>
    <cellStyle name="Normal 44 33" xfId="3123"/>
    <cellStyle name="Normal 44 34" xfId="3124"/>
    <cellStyle name="Normal 44 35" xfId="3125"/>
    <cellStyle name="Normal 44 36" xfId="3126"/>
    <cellStyle name="Normal 44 37" xfId="3127"/>
    <cellStyle name="Normal 44 38" xfId="3128"/>
    <cellStyle name="Normal 44 39" xfId="3129"/>
    <cellStyle name="Normal 44 4" xfId="3130"/>
    <cellStyle name="Normal 44 40" xfId="3131"/>
    <cellStyle name="Normal 44 41" xfId="3132"/>
    <cellStyle name="Normal 44 42" xfId="3133"/>
    <cellStyle name="Normal 44 5" xfId="3134"/>
    <cellStyle name="Normal 44 6" xfId="3135"/>
    <cellStyle name="Normal 44 7" xfId="3136"/>
    <cellStyle name="Normal 44 8" xfId="3137"/>
    <cellStyle name="Normal 44 9" xfId="3138"/>
    <cellStyle name="Normal 45" xfId="3139"/>
    <cellStyle name="Normal 45 10" xfId="3140"/>
    <cellStyle name="Normal 45 11" xfId="3141"/>
    <cellStyle name="Normal 45 12" xfId="3142"/>
    <cellStyle name="Normal 45 13" xfId="3143"/>
    <cellStyle name="Normal 45 14" xfId="3144"/>
    <cellStyle name="Normal 45 15" xfId="3145"/>
    <cellStyle name="Normal 45 16" xfId="3146"/>
    <cellStyle name="Normal 45 17" xfId="3147"/>
    <cellStyle name="Normal 45 18" xfId="3148"/>
    <cellStyle name="Normal 45 19" xfId="3149"/>
    <cellStyle name="Normal 45 2" xfId="3150"/>
    <cellStyle name="Normal 45 20" xfId="3151"/>
    <cellStyle name="Normal 45 21" xfId="3152"/>
    <cellStyle name="Normal 45 22" xfId="3153"/>
    <cellStyle name="Normal 45 23" xfId="3154"/>
    <cellStyle name="Normal 45 24" xfId="3155"/>
    <cellStyle name="Normal 45 25" xfId="3156"/>
    <cellStyle name="Normal 45 26" xfId="3157"/>
    <cellStyle name="Normal 45 27" xfId="3158"/>
    <cellStyle name="Normal 45 28" xfId="3159"/>
    <cellStyle name="Normal 45 29" xfId="3160"/>
    <cellStyle name="Normal 45 3" xfId="3161"/>
    <cellStyle name="Normal 45 30" xfId="3162"/>
    <cellStyle name="Normal 45 31" xfId="3163"/>
    <cellStyle name="Normal 45 32" xfId="3164"/>
    <cellStyle name="Normal 45 33" xfId="3165"/>
    <cellStyle name="Normal 45 34" xfId="3166"/>
    <cellStyle name="Normal 45 35" xfId="3167"/>
    <cellStyle name="Normal 45 36" xfId="3168"/>
    <cellStyle name="Normal 45 37" xfId="3169"/>
    <cellStyle name="Normal 45 38" xfId="3170"/>
    <cellStyle name="Normal 45 39" xfId="3171"/>
    <cellStyle name="Normal 45 4" xfId="3172"/>
    <cellStyle name="Normal 45 40" xfId="3173"/>
    <cellStyle name="Normal 45 41" xfId="3174"/>
    <cellStyle name="Normal 45 42" xfId="3175"/>
    <cellStyle name="Normal 45 5" xfId="3176"/>
    <cellStyle name="Normal 45 6" xfId="3177"/>
    <cellStyle name="Normal 45 7" xfId="3178"/>
    <cellStyle name="Normal 45 8" xfId="3179"/>
    <cellStyle name="Normal 45 9" xfId="3180"/>
    <cellStyle name="Normal 46" xfId="3181"/>
    <cellStyle name="Normal 46 10" xfId="3182"/>
    <cellStyle name="Normal 46 11" xfId="3183"/>
    <cellStyle name="Normal 46 12" xfId="3184"/>
    <cellStyle name="Normal 46 13" xfId="3185"/>
    <cellStyle name="Normal 46 14" xfId="3186"/>
    <cellStyle name="Normal 46 15" xfId="3187"/>
    <cellStyle name="Normal 46 16" xfId="3188"/>
    <cellStyle name="Normal 46 17" xfId="3189"/>
    <cellStyle name="Normal 46 18" xfId="3190"/>
    <cellStyle name="Normal 46 19" xfId="3191"/>
    <cellStyle name="Normal 46 2" xfId="3192"/>
    <cellStyle name="Normal 46 20" xfId="3193"/>
    <cellStyle name="Normal 46 21" xfId="3194"/>
    <cellStyle name="Normal 46 22" xfId="3195"/>
    <cellStyle name="Normal 46 23" xfId="3196"/>
    <cellStyle name="Normal 46 24" xfId="3197"/>
    <cellStyle name="Normal 46 25" xfId="3198"/>
    <cellStyle name="Normal 46 26" xfId="3199"/>
    <cellStyle name="Normal 46 27" xfId="3200"/>
    <cellStyle name="Normal 46 28" xfId="3201"/>
    <cellStyle name="Normal 46 29" xfId="3202"/>
    <cellStyle name="Normal 46 3" xfId="3203"/>
    <cellStyle name="Normal 46 30" xfId="3204"/>
    <cellStyle name="Normal 46 31" xfId="3205"/>
    <cellStyle name="Normal 46 32" xfId="3206"/>
    <cellStyle name="Normal 46 33" xfId="3207"/>
    <cellStyle name="Normal 46 34" xfId="3208"/>
    <cellStyle name="Normal 46 35" xfId="3209"/>
    <cellStyle name="Normal 46 36" xfId="3210"/>
    <cellStyle name="Normal 46 37" xfId="3211"/>
    <cellStyle name="Normal 46 38" xfId="3212"/>
    <cellStyle name="Normal 46 39" xfId="3213"/>
    <cellStyle name="Normal 46 4" xfId="3214"/>
    <cellStyle name="Normal 46 40" xfId="3215"/>
    <cellStyle name="Normal 46 41" xfId="3216"/>
    <cellStyle name="Normal 46 42" xfId="3217"/>
    <cellStyle name="Normal 46 5" xfId="3218"/>
    <cellStyle name="Normal 46 6" xfId="3219"/>
    <cellStyle name="Normal 46 7" xfId="3220"/>
    <cellStyle name="Normal 46 8" xfId="3221"/>
    <cellStyle name="Normal 46 9" xfId="3222"/>
    <cellStyle name="Normal 47" xfId="3223"/>
    <cellStyle name="Normal 47 10" xfId="3224"/>
    <cellStyle name="Normal 47 11" xfId="3225"/>
    <cellStyle name="Normal 47 12" xfId="3226"/>
    <cellStyle name="Normal 47 13" xfId="3227"/>
    <cellStyle name="Normal 47 14" xfId="3228"/>
    <cellStyle name="Normal 47 15" xfId="3229"/>
    <cellStyle name="Normal 47 16" xfId="3230"/>
    <cellStyle name="Normal 47 17" xfId="3231"/>
    <cellStyle name="Normal 47 18" xfId="3232"/>
    <cellStyle name="Normal 47 19" xfId="3233"/>
    <cellStyle name="Normal 47 2" xfId="3234"/>
    <cellStyle name="Normal 47 20" xfId="3235"/>
    <cellStyle name="Normal 47 21" xfId="3236"/>
    <cellStyle name="Normal 47 22" xfId="3237"/>
    <cellStyle name="Normal 47 23" xfId="3238"/>
    <cellStyle name="Normal 47 24" xfId="3239"/>
    <cellStyle name="Normal 47 25" xfId="3240"/>
    <cellStyle name="Normal 47 26" xfId="3241"/>
    <cellStyle name="Normal 47 27" xfId="3242"/>
    <cellStyle name="Normal 47 28" xfId="3243"/>
    <cellStyle name="Normal 47 29" xfId="3244"/>
    <cellStyle name="Normal 47 3" xfId="3245"/>
    <cellStyle name="Normal 47 30" xfId="3246"/>
    <cellStyle name="Normal 47 31" xfId="3247"/>
    <cellStyle name="Normal 47 32" xfId="3248"/>
    <cellStyle name="Normal 47 33" xfId="3249"/>
    <cellStyle name="Normal 47 34" xfId="3250"/>
    <cellStyle name="Normal 47 35" xfId="3251"/>
    <cellStyle name="Normal 47 36" xfId="3252"/>
    <cellStyle name="Normal 47 37" xfId="3253"/>
    <cellStyle name="Normal 47 38" xfId="3254"/>
    <cellStyle name="Normal 47 39" xfId="3255"/>
    <cellStyle name="Normal 47 4" xfId="3256"/>
    <cellStyle name="Normal 47 40" xfId="3257"/>
    <cellStyle name="Normal 47 41" xfId="3258"/>
    <cellStyle name="Normal 47 42" xfId="3259"/>
    <cellStyle name="Normal 47 5" xfId="3260"/>
    <cellStyle name="Normal 47 6" xfId="3261"/>
    <cellStyle name="Normal 47 7" xfId="3262"/>
    <cellStyle name="Normal 47 8" xfId="3263"/>
    <cellStyle name="Normal 47 9" xfId="3264"/>
    <cellStyle name="Normal 48" xfId="3265"/>
    <cellStyle name="Normal 48 10" xfId="3266"/>
    <cellStyle name="Normal 48 11" xfId="3267"/>
    <cellStyle name="Normal 48 12" xfId="3268"/>
    <cellStyle name="Normal 48 13" xfId="3269"/>
    <cellStyle name="Normal 48 14" xfId="3270"/>
    <cellStyle name="Normal 48 15" xfId="3271"/>
    <cellStyle name="Normal 48 16" xfId="3272"/>
    <cellStyle name="Normal 48 17" xfId="3273"/>
    <cellStyle name="Normal 48 18" xfId="3274"/>
    <cellStyle name="Normal 48 19" xfId="3275"/>
    <cellStyle name="Normal 48 2" xfId="3276"/>
    <cellStyle name="Normal 48 20" xfId="3277"/>
    <cellStyle name="Normal 48 21" xfId="3278"/>
    <cellStyle name="Normal 48 22" xfId="3279"/>
    <cellStyle name="Normal 48 23" xfId="3280"/>
    <cellStyle name="Normal 48 24" xfId="3281"/>
    <cellStyle name="Normal 48 25" xfId="3282"/>
    <cellStyle name="Normal 48 26" xfId="3283"/>
    <cellStyle name="Normal 48 27" xfId="3284"/>
    <cellStyle name="Normal 48 28" xfId="3285"/>
    <cellStyle name="Normal 48 29" xfId="3286"/>
    <cellStyle name="Normal 48 3" xfId="3287"/>
    <cellStyle name="Normal 48 30" xfId="3288"/>
    <cellStyle name="Normal 48 31" xfId="3289"/>
    <cellStyle name="Normal 48 32" xfId="3290"/>
    <cellStyle name="Normal 48 33" xfId="3291"/>
    <cellStyle name="Normal 48 34" xfId="3292"/>
    <cellStyle name="Normal 48 35" xfId="3293"/>
    <cellStyle name="Normal 48 36" xfId="3294"/>
    <cellStyle name="Normal 48 37" xfId="3295"/>
    <cellStyle name="Normal 48 38" xfId="3296"/>
    <cellStyle name="Normal 48 39" xfId="3297"/>
    <cellStyle name="Normal 48 4" xfId="3298"/>
    <cellStyle name="Normal 48 40" xfId="3299"/>
    <cellStyle name="Normal 48 41" xfId="3300"/>
    <cellStyle name="Normal 48 42" xfId="3301"/>
    <cellStyle name="Normal 48 5" xfId="3302"/>
    <cellStyle name="Normal 48 6" xfId="3303"/>
    <cellStyle name="Normal 48 7" xfId="3304"/>
    <cellStyle name="Normal 48 8" xfId="3305"/>
    <cellStyle name="Normal 48 9" xfId="3306"/>
    <cellStyle name="Normal 49" xfId="3307"/>
    <cellStyle name="Normal 49 10" xfId="3308"/>
    <cellStyle name="Normal 49 11" xfId="3309"/>
    <cellStyle name="Normal 49 12" xfId="3310"/>
    <cellStyle name="Normal 49 13" xfId="3311"/>
    <cellStyle name="Normal 49 14" xfId="3312"/>
    <cellStyle name="Normal 49 15" xfId="3313"/>
    <cellStyle name="Normal 49 16" xfId="3314"/>
    <cellStyle name="Normal 49 17" xfId="3315"/>
    <cellStyle name="Normal 49 18" xfId="3316"/>
    <cellStyle name="Normal 49 19" xfId="3317"/>
    <cellStyle name="Normal 49 2" xfId="3318"/>
    <cellStyle name="Normal 49 20" xfId="3319"/>
    <cellStyle name="Normal 49 21" xfId="3320"/>
    <cellStyle name="Normal 49 22" xfId="3321"/>
    <cellStyle name="Normal 49 23" xfId="3322"/>
    <cellStyle name="Normal 49 24" xfId="3323"/>
    <cellStyle name="Normal 49 25" xfId="3324"/>
    <cellStyle name="Normal 49 26" xfId="3325"/>
    <cellStyle name="Normal 49 27" xfId="3326"/>
    <cellStyle name="Normal 49 28" xfId="3327"/>
    <cellStyle name="Normal 49 29" xfId="3328"/>
    <cellStyle name="Normal 49 3" xfId="3329"/>
    <cellStyle name="Normal 49 30" xfId="3330"/>
    <cellStyle name="Normal 49 31" xfId="3331"/>
    <cellStyle name="Normal 49 32" xfId="3332"/>
    <cellStyle name="Normal 49 33" xfId="3333"/>
    <cellStyle name="Normal 49 34" xfId="3334"/>
    <cellStyle name="Normal 49 35" xfId="3335"/>
    <cellStyle name="Normal 49 36" xfId="3336"/>
    <cellStyle name="Normal 49 37" xfId="3337"/>
    <cellStyle name="Normal 49 38" xfId="3338"/>
    <cellStyle name="Normal 49 39" xfId="3339"/>
    <cellStyle name="Normal 49 4" xfId="3340"/>
    <cellStyle name="Normal 49 40" xfId="3341"/>
    <cellStyle name="Normal 49 41" xfId="3342"/>
    <cellStyle name="Normal 49 42" xfId="3343"/>
    <cellStyle name="Normal 49 5" xfId="3344"/>
    <cellStyle name="Normal 49 6" xfId="3345"/>
    <cellStyle name="Normal 49 7" xfId="3346"/>
    <cellStyle name="Normal 49 8" xfId="3347"/>
    <cellStyle name="Normal 49 9" xfId="3348"/>
    <cellStyle name="Normal 5" xfId="3349"/>
    <cellStyle name="Normal 5 10" xfId="3350"/>
    <cellStyle name="Normal 5 11" xfId="3351"/>
    <cellStyle name="Normal 5 12" xfId="3352"/>
    <cellStyle name="Normal 5 13" xfId="3353"/>
    <cellStyle name="Normal 5 14" xfId="3354"/>
    <cellStyle name="Normal 5 15" xfId="3355"/>
    <cellStyle name="Normal 5 16" xfId="3356"/>
    <cellStyle name="Normal 5 17" xfId="3357"/>
    <cellStyle name="Normal 5 18" xfId="3358"/>
    <cellStyle name="Normal 5 19" xfId="3359"/>
    <cellStyle name="Normal 5 2" xfId="3360"/>
    <cellStyle name="Normal 5 20" xfId="3361"/>
    <cellStyle name="Normal 5 21" xfId="3362"/>
    <cellStyle name="Normal 5 22" xfId="3363"/>
    <cellStyle name="Normal 5 23" xfId="3364"/>
    <cellStyle name="Normal 5 24" xfId="3365"/>
    <cellStyle name="Normal 5 25" xfId="3366"/>
    <cellStyle name="Normal 5 26" xfId="3367"/>
    <cellStyle name="Normal 5 27" xfId="3368"/>
    <cellStyle name="Normal 5 28" xfId="3369"/>
    <cellStyle name="Normal 5 29" xfId="3370"/>
    <cellStyle name="Normal 5 3" xfId="3371"/>
    <cellStyle name="Normal 5 30" xfId="3372"/>
    <cellStyle name="Normal 5 31" xfId="3373"/>
    <cellStyle name="Normal 5 32" xfId="3374"/>
    <cellStyle name="Normal 5 33" xfId="3375"/>
    <cellStyle name="Normal 5 34" xfId="3376"/>
    <cellStyle name="Normal 5 35" xfId="3377"/>
    <cellStyle name="Normal 5 36" xfId="3378"/>
    <cellStyle name="Normal 5 37" xfId="3379"/>
    <cellStyle name="Normal 5 38" xfId="3380"/>
    <cellStyle name="Normal 5 39" xfId="3381"/>
    <cellStyle name="Normal 5 4" xfId="3382"/>
    <cellStyle name="Normal 5 40" xfId="3383"/>
    <cellStyle name="Normal 5 41" xfId="3384"/>
    <cellStyle name="Normal 5 42" xfId="3385"/>
    <cellStyle name="Normal 5 43" xfId="3386"/>
    <cellStyle name="Normal 5 44" xfId="3387"/>
    <cellStyle name="Normal 5 45" xfId="3388"/>
    <cellStyle name="Normal 5 46" xfId="3389"/>
    <cellStyle name="Normal 5 47" xfId="3390"/>
    <cellStyle name="Normal 5 48" xfId="3391"/>
    <cellStyle name="Normal 5 49" xfId="3392"/>
    <cellStyle name="Normal 5 5" xfId="3393"/>
    <cellStyle name="Normal 5 50" xfId="3394"/>
    <cellStyle name="Normal 5 51" xfId="3395"/>
    <cellStyle name="Normal 5 52" xfId="3396"/>
    <cellStyle name="Normal 5 53" xfId="3397"/>
    <cellStyle name="Normal 5 54" xfId="3398"/>
    <cellStyle name="Normal 5 55" xfId="3399"/>
    <cellStyle name="Normal 5 56" xfId="3400"/>
    <cellStyle name="Normal 5 57" xfId="3401"/>
    <cellStyle name="Normal 5 58" xfId="3402"/>
    <cellStyle name="Normal 5 59" xfId="3403"/>
    <cellStyle name="Normal 5 6" xfId="3404"/>
    <cellStyle name="Normal 5 60" xfId="3405"/>
    <cellStyle name="Normal 5 61" xfId="3406"/>
    <cellStyle name="Normal 5 62" xfId="3407"/>
    <cellStyle name="Normal 5 63" xfId="3408"/>
    <cellStyle name="Normal 5 64" xfId="3409"/>
    <cellStyle name="Normal 5 65" xfId="3410"/>
    <cellStyle name="Normal 5 66" xfId="3411"/>
    <cellStyle name="Normal 5 67" xfId="3412"/>
    <cellStyle name="Normal 5 68" xfId="3413"/>
    <cellStyle name="Normal 5 69" xfId="3414"/>
    <cellStyle name="Normal 5 7" xfId="3415"/>
    <cellStyle name="Normal 5 70" xfId="3416"/>
    <cellStyle name="Normal 5 71" xfId="3417"/>
    <cellStyle name="Normal 5 72" xfId="3418"/>
    <cellStyle name="Normal 5 73" xfId="3419"/>
    <cellStyle name="Normal 5 74" xfId="3420"/>
    <cellStyle name="Normal 5 75" xfId="3421"/>
    <cellStyle name="Normal 5 76" xfId="3422"/>
    <cellStyle name="Normal 5 77" xfId="3423"/>
    <cellStyle name="Normal 5 78" xfId="3424"/>
    <cellStyle name="Normal 5 79" xfId="3425"/>
    <cellStyle name="Normal 5 8" xfId="3426"/>
    <cellStyle name="Normal 5 80" xfId="3427"/>
    <cellStyle name="Normal 5 81" xfId="3428"/>
    <cellStyle name="Normal 5 82" xfId="3429"/>
    <cellStyle name="Normal 5 83" xfId="3430"/>
    <cellStyle name="Normal 5 84" xfId="3431"/>
    <cellStyle name="Normal 5 85" xfId="3432"/>
    <cellStyle name="Normal 5 86" xfId="3433"/>
    <cellStyle name="Normal 5 87" xfId="3434"/>
    <cellStyle name="Normal 5 88" xfId="3435"/>
    <cellStyle name="Normal 5 89" xfId="3436"/>
    <cellStyle name="Normal 5 9" xfId="3437"/>
    <cellStyle name="Normal 5 90" xfId="3438"/>
    <cellStyle name="Normal 5 91" xfId="3439"/>
    <cellStyle name="Normal 5 92" xfId="3440"/>
    <cellStyle name="Normal 5 93" xfId="3441"/>
    <cellStyle name="Normal 5 94" xfId="3442"/>
    <cellStyle name="Normal 5 95" xfId="3443"/>
    <cellStyle name="Normal 5 96" xfId="3444"/>
    <cellStyle name="Normal 5 97" xfId="3445"/>
    <cellStyle name="Normal 5 98" xfId="3446"/>
    <cellStyle name="Normal 5 99" xfId="3447"/>
    <cellStyle name="Normal 50" xfId="3448"/>
    <cellStyle name="Normal 50 10" xfId="3449"/>
    <cellStyle name="Normal 50 11" xfId="3450"/>
    <cellStyle name="Normal 50 12" xfId="3451"/>
    <cellStyle name="Normal 50 13" xfId="3452"/>
    <cellStyle name="Normal 50 14" xfId="3453"/>
    <cellStyle name="Normal 50 15" xfId="3454"/>
    <cellStyle name="Normal 50 16" xfId="3455"/>
    <cellStyle name="Normal 50 17" xfId="3456"/>
    <cellStyle name="Normal 50 18" xfId="3457"/>
    <cellStyle name="Normal 50 19" xfId="3458"/>
    <cellStyle name="Normal 50 2" xfId="3459"/>
    <cellStyle name="Normal 50 20" xfId="3460"/>
    <cellStyle name="Normal 50 21" xfId="3461"/>
    <cellStyle name="Normal 50 22" xfId="3462"/>
    <cellStyle name="Normal 50 23" xfId="3463"/>
    <cellStyle name="Normal 50 24" xfId="3464"/>
    <cellStyle name="Normal 50 25" xfId="3465"/>
    <cellStyle name="Normal 50 26" xfId="3466"/>
    <cellStyle name="Normal 50 27" xfId="3467"/>
    <cellStyle name="Normal 50 28" xfId="3468"/>
    <cellStyle name="Normal 50 29" xfId="3469"/>
    <cellStyle name="Normal 50 3" xfId="3470"/>
    <cellStyle name="Normal 50 30" xfId="3471"/>
    <cellStyle name="Normal 50 31" xfId="3472"/>
    <cellStyle name="Normal 50 32" xfId="3473"/>
    <cellStyle name="Normal 50 33" xfId="3474"/>
    <cellStyle name="Normal 50 34" xfId="3475"/>
    <cellStyle name="Normal 50 35" xfId="3476"/>
    <cellStyle name="Normal 50 36" xfId="3477"/>
    <cellStyle name="Normal 50 37" xfId="3478"/>
    <cellStyle name="Normal 50 38" xfId="3479"/>
    <cellStyle name="Normal 50 39" xfId="3480"/>
    <cellStyle name="Normal 50 4" xfId="3481"/>
    <cellStyle name="Normal 50 40" xfId="3482"/>
    <cellStyle name="Normal 50 41" xfId="3483"/>
    <cellStyle name="Normal 50 42" xfId="3484"/>
    <cellStyle name="Normal 50 5" xfId="3485"/>
    <cellStyle name="Normal 50 6" xfId="3486"/>
    <cellStyle name="Normal 50 7" xfId="3487"/>
    <cellStyle name="Normal 50 8" xfId="3488"/>
    <cellStyle name="Normal 50 9" xfId="3489"/>
    <cellStyle name="Normal 51" xfId="3490"/>
    <cellStyle name="Normal 51 10" xfId="3491"/>
    <cellStyle name="Normal 51 11" xfId="3492"/>
    <cellStyle name="Normal 51 12" xfId="3493"/>
    <cellStyle name="Normal 51 13" xfId="3494"/>
    <cellStyle name="Normal 51 14" xfId="3495"/>
    <cellStyle name="Normal 51 15" xfId="3496"/>
    <cellStyle name="Normal 51 16" xfId="3497"/>
    <cellStyle name="Normal 51 17" xfId="3498"/>
    <cellStyle name="Normal 51 18" xfId="3499"/>
    <cellStyle name="Normal 51 19" xfId="3500"/>
    <cellStyle name="Normal 51 2" xfId="3501"/>
    <cellStyle name="Normal 51 20" xfId="3502"/>
    <cellStyle name="Normal 51 21" xfId="3503"/>
    <cellStyle name="Normal 51 22" xfId="3504"/>
    <cellStyle name="Normal 51 23" xfId="3505"/>
    <cellStyle name="Normal 51 24" xfId="3506"/>
    <cellStyle name="Normal 51 25" xfId="3507"/>
    <cellStyle name="Normal 51 26" xfId="3508"/>
    <cellStyle name="Normal 51 27" xfId="3509"/>
    <cellStyle name="Normal 51 28" xfId="3510"/>
    <cellStyle name="Normal 51 29" xfId="3511"/>
    <cellStyle name="Normal 51 3" xfId="3512"/>
    <cellStyle name="Normal 51 30" xfId="3513"/>
    <cellStyle name="Normal 51 31" xfId="3514"/>
    <cellStyle name="Normal 51 32" xfId="3515"/>
    <cellStyle name="Normal 51 33" xfId="3516"/>
    <cellStyle name="Normal 51 34" xfId="3517"/>
    <cellStyle name="Normal 51 35" xfId="3518"/>
    <cellStyle name="Normal 51 36" xfId="3519"/>
    <cellStyle name="Normal 51 37" xfId="3520"/>
    <cellStyle name="Normal 51 38" xfId="3521"/>
    <cellStyle name="Normal 51 39" xfId="3522"/>
    <cellStyle name="Normal 51 4" xfId="3523"/>
    <cellStyle name="Normal 51 40" xfId="3524"/>
    <cellStyle name="Normal 51 41" xfId="3525"/>
    <cellStyle name="Normal 51 42" xfId="3526"/>
    <cellStyle name="Normal 51 43" xfId="3527"/>
    <cellStyle name="Normal 51 44" xfId="3528"/>
    <cellStyle name="Normal 51 45" xfId="3529"/>
    <cellStyle name="Normal 51 46" xfId="3530"/>
    <cellStyle name="Normal 51 47" xfId="3531"/>
    <cellStyle name="Normal 51 48" xfId="3532"/>
    <cellStyle name="Normal 51 49" xfId="3533"/>
    <cellStyle name="Normal 51 5" xfId="3534"/>
    <cellStyle name="Normal 51 50" xfId="3535"/>
    <cellStyle name="Normal 51 51" xfId="3536"/>
    <cellStyle name="Normal 51 52" xfId="3537"/>
    <cellStyle name="Normal 51 53" xfId="3538"/>
    <cellStyle name="Normal 51 54" xfId="3539"/>
    <cellStyle name="Normal 51 55" xfId="3540"/>
    <cellStyle name="Normal 51 56" xfId="3541"/>
    <cellStyle name="Normal 51 57" xfId="3542"/>
    <cellStyle name="Normal 51 58" xfId="3543"/>
    <cellStyle name="Normal 51 59" xfId="3544"/>
    <cellStyle name="Normal 51 6" xfId="3545"/>
    <cellStyle name="Normal 51 60" xfId="3546"/>
    <cellStyle name="Normal 51 61" xfId="3547"/>
    <cellStyle name="Normal 51 62" xfId="3548"/>
    <cellStyle name="Normal 51 63" xfId="3549"/>
    <cellStyle name="Normal 51 64" xfId="3550"/>
    <cellStyle name="Normal 51 65" xfId="3551"/>
    <cellStyle name="Normal 51 66" xfId="3552"/>
    <cellStyle name="Normal 51 67" xfId="3553"/>
    <cellStyle name="Normal 51 68" xfId="3554"/>
    <cellStyle name="Normal 51 69" xfId="3555"/>
    <cellStyle name="Normal 51 7" xfId="3556"/>
    <cellStyle name="Normal 51 70" xfId="3557"/>
    <cellStyle name="Normal 51 71" xfId="3558"/>
    <cellStyle name="Normal 51 72" xfId="3559"/>
    <cellStyle name="Normal 51 73" xfId="3560"/>
    <cellStyle name="Normal 51 74" xfId="3561"/>
    <cellStyle name="Normal 51 75" xfId="3562"/>
    <cellStyle name="Normal 51 76" xfId="3563"/>
    <cellStyle name="Normal 51 77" xfId="3564"/>
    <cellStyle name="Normal 51 78" xfId="3565"/>
    <cellStyle name="Normal 51 79" xfId="3566"/>
    <cellStyle name="Normal 51 8" xfId="3567"/>
    <cellStyle name="Normal 51 80" xfId="3568"/>
    <cellStyle name="Normal 51 81" xfId="3569"/>
    <cellStyle name="Normal 51 82" xfId="3570"/>
    <cellStyle name="Normal 51 83" xfId="3571"/>
    <cellStyle name="Normal 51 84" xfId="3572"/>
    <cellStyle name="Normal 51 85" xfId="3573"/>
    <cellStyle name="Normal 51 86" xfId="3574"/>
    <cellStyle name="Normal 51 87" xfId="3575"/>
    <cellStyle name="Normal 51 88" xfId="3576"/>
    <cellStyle name="Normal 51 89" xfId="3577"/>
    <cellStyle name="Normal 51 9" xfId="3578"/>
    <cellStyle name="Normal 51 90" xfId="3579"/>
    <cellStyle name="Normal 51 91" xfId="3580"/>
    <cellStyle name="Normal 51 92" xfId="3581"/>
    <cellStyle name="Normal 51 93" xfId="3582"/>
    <cellStyle name="Normal 51 94" xfId="3583"/>
    <cellStyle name="Normal 51 95" xfId="3584"/>
    <cellStyle name="Normal 51 96" xfId="3585"/>
    <cellStyle name="Normal 51 97" xfId="3586"/>
    <cellStyle name="Normal 51 98" xfId="3587"/>
    <cellStyle name="Normal 51 99" xfId="3588"/>
    <cellStyle name="Normal 52" xfId="3589"/>
    <cellStyle name="Normal 52 10" xfId="3590"/>
    <cellStyle name="Normal 52 11" xfId="3591"/>
    <cellStyle name="Normal 52 12" xfId="3592"/>
    <cellStyle name="Normal 52 13" xfId="3593"/>
    <cellStyle name="Normal 52 14" xfId="3594"/>
    <cellStyle name="Normal 52 15" xfId="3595"/>
    <cellStyle name="Normal 52 16" xfId="3596"/>
    <cellStyle name="Normal 52 17" xfId="3597"/>
    <cellStyle name="Normal 52 18" xfId="3598"/>
    <cellStyle name="Normal 52 19" xfId="3599"/>
    <cellStyle name="Normal 52 2" xfId="3600"/>
    <cellStyle name="Normal 52 20" xfId="3601"/>
    <cellStyle name="Normal 52 21" xfId="3602"/>
    <cellStyle name="Normal 52 22" xfId="3603"/>
    <cellStyle name="Normal 52 23" xfId="3604"/>
    <cellStyle name="Normal 52 24" xfId="3605"/>
    <cellStyle name="Normal 52 25" xfId="3606"/>
    <cellStyle name="Normal 52 26" xfId="3607"/>
    <cellStyle name="Normal 52 27" xfId="3608"/>
    <cellStyle name="Normal 52 28" xfId="3609"/>
    <cellStyle name="Normal 52 29" xfId="3610"/>
    <cellStyle name="Normal 52 3" xfId="3611"/>
    <cellStyle name="Normal 52 30" xfId="3612"/>
    <cellStyle name="Normal 52 31" xfId="3613"/>
    <cellStyle name="Normal 52 32" xfId="3614"/>
    <cellStyle name="Normal 52 33" xfId="3615"/>
    <cellStyle name="Normal 52 34" xfId="3616"/>
    <cellStyle name="Normal 52 35" xfId="3617"/>
    <cellStyle name="Normal 52 36" xfId="3618"/>
    <cellStyle name="Normal 52 37" xfId="3619"/>
    <cellStyle name="Normal 52 38" xfId="3620"/>
    <cellStyle name="Normal 52 39" xfId="3621"/>
    <cellStyle name="Normal 52 4" xfId="3622"/>
    <cellStyle name="Normal 52 40" xfId="3623"/>
    <cellStyle name="Normal 52 41" xfId="3624"/>
    <cellStyle name="Normal 52 42" xfId="3625"/>
    <cellStyle name="Normal 52 43" xfId="3626"/>
    <cellStyle name="Normal 52 44" xfId="3627"/>
    <cellStyle name="Normal 52 45" xfId="3628"/>
    <cellStyle name="Normal 52 46" xfId="3629"/>
    <cellStyle name="Normal 52 47" xfId="3630"/>
    <cellStyle name="Normal 52 48" xfId="3631"/>
    <cellStyle name="Normal 52 49" xfId="3632"/>
    <cellStyle name="Normal 52 5" xfId="3633"/>
    <cellStyle name="Normal 52 50" xfId="3634"/>
    <cellStyle name="Normal 52 51" xfId="3635"/>
    <cellStyle name="Normal 52 52" xfId="3636"/>
    <cellStyle name="Normal 52 53" xfId="3637"/>
    <cellStyle name="Normal 52 54" xfId="3638"/>
    <cellStyle name="Normal 52 55" xfId="3639"/>
    <cellStyle name="Normal 52 56" xfId="3640"/>
    <cellStyle name="Normal 52 57" xfId="3641"/>
    <cellStyle name="Normal 52 58" xfId="3642"/>
    <cellStyle name="Normal 52 59" xfId="3643"/>
    <cellStyle name="Normal 52 6" xfId="3644"/>
    <cellStyle name="Normal 52 60" xfId="3645"/>
    <cellStyle name="Normal 52 61" xfId="3646"/>
    <cellStyle name="Normal 52 62" xfId="3647"/>
    <cellStyle name="Normal 52 63" xfId="3648"/>
    <cellStyle name="Normal 52 64" xfId="3649"/>
    <cellStyle name="Normal 52 65" xfId="3650"/>
    <cellStyle name="Normal 52 66" xfId="3651"/>
    <cellStyle name="Normal 52 67" xfId="3652"/>
    <cellStyle name="Normal 52 68" xfId="3653"/>
    <cellStyle name="Normal 52 69" xfId="3654"/>
    <cellStyle name="Normal 52 7" xfId="3655"/>
    <cellStyle name="Normal 52 70" xfId="3656"/>
    <cellStyle name="Normal 52 71" xfId="3657"/>
    <cellStyle name="Normal 52 72" xfId="3658"/>
    <cellStyle name="Normal 52 73" xfId="3659"/>
    <cellStyle name="Normal 52 74" xfId="3660"/>
    <cellStyle name="Normal 52 75" xfId="3661"/>
    <cellStyle name="Normal 52 76" xfId="3662"/>
    <cellStyle name="Normal 52 77" xfId="3663"/>
    <cellStyle name="Normal 52 78" xfId="3664"/>
    <cellStyle name="Normal 52 79" xfId="3665"/>
    <cellStyle name="Normal 52 8" xfId="3666"/>
    <cellStyle name="Normal 52 80" xfId="3667"/>
    <cellStyle name="Normal 52 81" xfId="3668"/>
    <cellStyle name="Normal 52 82" xfId="3669"/>
    <cellStyle name="Normal 52 83" xfId="3670"/>
    <cellStyle name="Normal 52 84" xfId="3671"/>
    <cellStyle name="Normal 52 85" xfId="3672"/>
    <cellStyle name="Normal 52 86" xfId="3673"/>
    <cellStyle name="Normal 52 87" xfId="3674"/>
    <cellStyle name="Normal 52 88" xfId="3675"/>
    <cellStyle name="Normal 52 89" xfId="3676"/>
    <cellStyle name="Normal 52 9" xfId="3677"/>
    <cellStyle name="Normal 52 90" xfId="3678"/>
    <cellStyle name="Normal 52 91" xfId="3679"/>
    <cellStyle name="Normal 52 92" xfId="3680"/>
    <cellStyle name="Normal 52 93" xfId="3681"/>
    <cellStyle name="Normal 52 94" xfId="3682"/>
    <cellStyle name="Normal 52 95" xfId="3683"/>
    <cellStyle name="Normal 52 96" xfId="3684"/>
    <cellStyle name="Normal 52 97" xfId="3685"/>
    <cellStyle name="Normal 52 98" xfId="3686"/>
    <cellStyle name="Normal 52 99" xfId="3687"/>
    <cellStyle name="Normal 53" xfId="3688"/>
    <cellStyle name="Normal 53 10" xfId="3689"/>
    <cellStyle name="Normal 53 11" xfId="3690"/>
    <cellStyle name="Normal 53 12" xfId="3691"/>
    <cellStyle name="Normal 53 13" xfId="3692"/>
    <cellStyle name="Normal 53 14" xfId="3693"/>
    <cellStyle name="Normal 53 15" xfId="3694"/>
    <cellStyle name="Normal 53 16" xfId="3695"/>
    <cellStyle name="Normal 53 17" xfId="3696"/>
    <cellStyle name="Normal 53 18" xfId="3697"/>
    <cellStyle name="Normal 53 19" xfId="3698"/>
    <cellStyle name="Normal 53 2" xfId="3699"/>
    <cellStyle name="Normal 53 20" xfId="3700"/>
    <cellStyle name="Normal 53 21" xfId="3701"/>
    <cellStyle name="Normal 53 22" xfId="3702"/>
    <cellStyle name="Normal 53 23" xfId="3703"/>
    <cellStyle name="Normal 53 24" xfId="3704"/>
    <cellStyle name="Normal 53 25" xfId="3705"/>
    <cellStyle name="Normal 53 26" xfId="3706"/>
    <cellStyle name="Normal 53 27" xfId="3707"/>
    <cellStyle name="Normal 53 28" xfId="3708"/>
    <cellStyle name="Normal 53 29" xfId="3709"/>
    <cellStyle name="Normal 53 3" xfId="3710"/>
    <cellStyle name="Normal 53 30" xfId="3711"/>
    <cellStyle name="Normal 53 31" xfId="3712"/>
    <cellStyle name="Normal 53 32" xfId="3713"/>
    <cellStyle name="Normal 53 33" xfId="3714"/>
    <cellStyle name="Normal 53 34" xfId="3715"/>
    <cellStyle name="Normal 53 35" xfId="3716"/>
    <cellStyle name="Normal 53 36" xfId="3717"/>
    <cellStyle name="Normal 53 37" xfId="3718"/>
    <cellStyle name="Normal 53 38" xfId="3719"/>
    <cellStyle name="Normal 53 39" xfId="3720"/>
    <cellStyle name="Normal 53 4" xfId="3721"/>
    <cellStyle name="Normal 53 40" xfId="3722"/>
    <cellStyle name="Normal 53 41" xfId="3723"/>
    <cellStyle name="Normal 53 42" xfId="3724"/>
    <cellStyle name="Normal 53 43" xfId="3725"/>
    <cellStyle name="Normal 53 44" xfId="3726"/>
    <cellStyle name="Normal 53 45" xfId="3727"/>
    <cellStyle name="Normal 53 46" xfId="3728"/>
    <cellStyle name="Normal 53 47" xfId="3729"/>
    <cellStyle name="Normal 53 48" xfId="3730"/>
    <cellStyle name="Normal 53 49" xfId="3731"/>
    <cellStyle name="Normal 53 5" xfId="3732"/>
    <cellStyle name="Normal 53 50" xfId="3733"/>
    <cellStyle name="Normal 53 51" xfId="3734"/>
    <cellStyle name="Normal 53 52" xfId="3735"/>
    <cellStyle name="Normal 53 53" xfId="3736"/>
    <cellStyle name="Normal 53 54" xfId="3737"/>
    <cellStyle name="Normal 53 55" xfId="3738"/>
    <cellStyle name="Normal 53 56" xfId="3739"/>
    <cellStyle name="Normal 53 57" xfId="3740"/>
    <cellStyle name="Normal 53 58" xfId="3741"/>
    <cellStyle name="Normal 53 59" xfId="3742"/>
    <cellStyle name="Normal 53 6" xfId="3743"/>
    <cellStyle name="Normal 53 60" xfId="3744"/>
    <cellStyle name="Normal 53 61" xfId="3745"/>
    <cellStyle name="Normal 53 62" xfId="3746"/>
    <cellStyle name="Normal 53 63" xfId="3747"/>
    <cellStyle name="Normal 53 64" xfId="3748"/>
    <cellStyle name="Normal 53 65" xfId="3749"/>
    <cellStyle name="Normal 53 66" xfId="3750"/>
    <cellStyle name="Normal 53 67" xfId="3751"/>
    <cellStyle name="Normal 53 68" xfId="3752"/>
    <cellStyle name="Normal 53 69" xfId="3753"/>
    <cellStyle name="Normal 53 7" xfId="3754"/>
    <cellStyle name="Normal 53 70" xfId="3755"/>
    <cellStyle name="Normal 53 71" xfId="3756"/>
    <cellStyle name="Normal 53 72" xfId="3757"/>
    <cellStyle name="Normal 53 73" xfId="3758"/>
    <cellStyle name="Normal 53 74" xfId="3759"/>
    <cellStyle name="Normal 53 75" xfId="3760"/>
    <cellStyle name="Normal 53 76" xfId="3761"/>
    <cellStyle name="Normal 53 77" xfId="3762"/>
    <cellStyle name="Normal 53 78" xfId="3763"/>
    <cellStyle name="Normal 53 79" xfId="3764"/>
    <cellStyle name="Normal 53 8" xfId="3765"/>
    <cellStyle name="Normal 53 80" xfId="3766"/>
    <cellStyle name="Normal 53 81" xfId="3767"/>
    <cellStyle name="Normal 53 82" xfId="3768"/>
    <cellStyle name="Normal 53 83" xfId="3769"/>
    <cellStyle name="Normal 53 84" xfId="3770"/>
    <cellStyle name="Normal 53 85" xfId="3771"/>
    <cellStyle name="Normal 53 86" xfId="3772"/>
    <cellStyle name="Normal 53 87" xfId="3773"/>
    <cellStyle name="Normal 53 88" xfId="3774"/>
    <cellStyle name="Normal 53 89" xfId="3775"/>
    <cellStyle name="Normal 53 9" xfId="3776"/>
    <cellStyle name="Normal 53 90" xfId="3777"/>
    <cellStyle name="Normal 53 91" xfId="3778"/>
    <cellStyle name="Normal 53 92" xfId="3779"/>
    <cellStyle name="Normal 53 93" xfId="3780"/>
    <cellStyle name="Normal 53 94" xfId="3781"/>
    <cellStyle name="Normal 53 95" xfId="3782"/>
    <cellStyle name="Normal 53 96" xfId="3783"/>
    <cellStyle name="Normal 53 97" xfId="3784"/>
    <cellStyle name="Normal 53 98" xfId="3785"/>
    <cellStyle name="Normal 53 99" xfId="3786"/>
    <cellStyle name="Normal 54" xfId="3787"/>
    <cellStyle name="Normal 54 10" xfId="3788"/>
    <cellStyle name="Normal 54 11" xfId="3789"/>
    <cellStyle name="Normal 54 12" xfId="3790"/>
    <cellStyle name="Normal 54 13" xfId="3791"/>
    <cellStyle name="Normal 54 14" xfId="3792"/>
    <cellStyle name="Normal 54 15" xfId="3793"/>
    <cellStyle name="Normal 54 16" xfId="3794"/>
    <cellStyle name="Normal 54 17" xfId="3795"/>
    <cellStyle name="Normal 54 18" xfId="3796"/>
    <cellStyle name="Normal 54 19" xfId="3797"/>
    <cellStyle name="Normal 54 2" xfId="3798"/>
    <cellStyle name="Normal 54 20" xfId="3799"/>
    <cellStyle name="Normal 54 21" xfId="3800"/>
    <cellStyle name="Normal 54 22" xfId="3801"/>
    <cellStyle name="Normal 54 23" xfId="3802"/>
    <cellStyle name="Normal 54 24" xfId="3803"/>
    <cellStyle name="Normal 54 25" xfId="3804"/>
    <cellStyle name="Normal 54 26" xfId="3805"/>
    <cellStyle name="Normal 54 27" xfId="3806"/>
    <cellStyle name="Normal 54 28" xfId="3807"/>
    <cellStyle name="Normal 54 29" xfId="3808"/>
    <cellStyle name="Normal 54 3" xfId="3809"/>
    <cellStyle name="Normal 54 30" xfId="3810"/>
    <cellStyle name="Normal 54 31" xfId="3811"/>
    <cellStyle name="Normal 54 32" xfId="3812"/>
    <cellStyle name="Normal 54 33" xfId="3813"/>
    <cellStyle name="Normal 54 34" xfId="3814"/>
    <cellStyle name="Normal 54 35" xfId="3815"/>
    <cellStyle name="Normal 54 36" xfId="3816"/>
    <cellStyle name="Normal 54 37" xfId="3817"/>
    <cellStyle name="Normal 54 38" xfId="3818"/>
    <cellStyle name="Normal 54 39" xfId="3819"/>
    <cellStyle name="Normal 54 4" xfId="3820"/>
    <cellStyle name="Normal 54 40" xfId="3821"/>
    <cellStyle name="Normal 54 41" xfId="3822"/>
    <cellStyle name="Normal 54 42" xfId="3823"/>
    <cellStyle name="Normal 54 5" xfId="3824"/>
    <cellStyle name="Normal 54 6" xfId="3825"/>
    <cellStyle name="Normal 54 7" xfId="3826"/>
    <cellStyle name="Normal 54 8" xfId="3827"/>
    <cellStyle name="Normal 54 9" xfId="3828"/>
    <cellStyle name="Normal 55" xfId="3829"/>
    <cellStyle name="Normal 55 10" xfId="3830"/>
    <cellStyle name="Normal 55 11" xfId="3831"/>
    <cellStyle name="Normal 55 12" xfId="3832"/>
    <cellStyle name="Normal 55 13" xfId="3833"/>
    <cellStyle name="Normal 55 14" xfId="3834"/>
    <cellStyle name="Normal 55 15" xfId="3835"/>
    <cellStyle name="Normal 55 16" xfId="3836"/>
    <cellStyle name="Normal 55 17" xfId="3837"/>
    <cellStyle name="Normal 55 18" xfId="3838"/>
    <cellStyle name="Normal 55 2" xfId="3839"/>
    <cellStyle name="Normal 55 3" xfId="3840"/>
    <cellStyle name="Normal 55 4" xfId="3841"/>
    <cellStyle name="Normal 55 5" xfId="3842"/>
    <cellStyle name="Normal 55 6" xfId="3843"/>
    <cellStyle name="Normal 55 7" xfId="3844"/>
    <cellStyle name="Normal 55 8" xfId="3845"/>
    <cellStyle name="Normal 55 9" xfId="3846"/>
    <cellStyle name="Normal 56" xfId="3847"/>
    <cellStyle name="Normal 56 10" xfId="3848"/>
    <cellStyle name="Normal 56 11" xfId="3849"/>
    <cellStyle name="Normal 56 12" xfId="3850"/>
    <cellStyle name="Normal 56 13" xfId="3851"/>
    <cellStyle name="Normal 56 14" xfId="3852"/>
    <cellStyle name="Normal 56 15" xfId="3853"/>
    <cellStyle name="Normal 56 16" xfId="3854"/>
    <cellStyle name="Normal 56 17" xfId="3855"/>
    <cellStyle name="Normal 56 18" xfId="3856"/>
    <cellStyle name="Normal 56 2" xfId="3857"/>
    <cellStyle name="Normal 56 3" xfId="3858"/>
    <cellStyle name="Normal 56 4" xfId="3859"/>
    <cellStyle name="Normal 56 5" xfId="3860"/>
    <cellStyle name="Normal 56 6" xfId="3861"/>
    <cellStyle name="Normal 56 7" xfId="3862"/>
    <cellStyle name="Normal 56 8" xfId="3863"/>
    <cellStyle name="Normal 56 9" xfId="3864"/>
    <cellStyle name="Normal 57" xfId="3865"/>
    <cellStyle name="Normal 57 10" xfId="3866"/>
    <cellStyle name="Normal 57 11" xfId="3867"/>
    <cellStyle name="Normal 57 12" xfId="3868"/>
    <cellStyle name="Normal 57 13" xfId="3869"/>
    <cellStyle name="Normal 57 14" xfId="3870"/>
    <cellStyle name="Normal 57 15" xfId="3871"/>
    <cellStyle name="Normal 57 16" xfId="3872"/>
    <cellStyle name="Normal 57 17" xfId="3873"/>
    <cellStyle name="Normal 57 18" xfId="3874"/>
    <cellStyle name="Normal 57 2" xfId="3875"/>
    <cellStyle name="Normal 57 3" xfId="3876"/>
    <cellStyle name="Normal 57 4" xfId="3877"/>
    <cellStyle name="Normal 57 5" xfId="3878"/>
    <cellStyle name="Normal 57 6" xfId="3879"/>
    <cellStyle name="Normal 57 7" xfId="3880"/>
    <cellStyle name="Normal 57 8" xfId="3881"/>
    <cellStyle name="Normal 57 9" xfId="3882"/>
    <cellStyle name="Normal 58" xfId="3883"/>
    <cellStyle name="Normal 58 10" xfId="3884"/>
    <cellStyle name="Normal 58 11" xfId="3885"/>
    <cellStyle name="Normal 58 12" xfId="3886"/>
    <cellStyle name="Normal 58 13" xfId="3887"/>
    <cellStyle name="Normal 58 14" xfId="3888"/>
    <cellStyle name="Normal 58 15" xfId="3889"/>
    <cellStyle name="Normal 58 16" xfId="3890"/>
    <cellStyle name="Normal 58 17" xfId="3891"/>
    <cellStyle name="Normal 58 18" xfId="3892"/>
    <cellStyle name="Normal 58 19" xfId="3893"/>
    <cellStyle name="Normal 58 2" xfId="3894"/>
    <cellStyle name="Normal 58 20" xfId="3895"/>
    <cellStyle name="Normal 58 21" xfId="3896"/>
    <cellStyle name="Normal 58 22" xfId="3897"/>
    <cellStyle name="Normal 58 23" xfId="3898"/>
    <cellStyle name="Normal 58 24" xfId="3899"/>
    <cellStyle name="Normal 58 25" xfId="3900"/>
    <cellStyle name="Normal 58 26" xfId="3901"/>
    <cellStyle name="Normal 58 27" xfId="3902"/>
    <cellStyle name="Normal 58 28" xfId="3903"/>
    <cellStyle name="Normal 58 29" xfId="3904"/>
    <cellStyle name="Normal 58 3" xfId="3905"/>
    <cellStyle name="Normal 58 30" xfId="3906"/>
    <cellStyle name="Normal 58 31" xfId="3907"/>
    <cellStyle name="Normal 58 32" xfId="3908"/>
    <cellStyle name="Normal 58 33" xfId="3909"/>
    <cellStyle name="Normal 58 34" xfId="3910"/>
    <cellStyle name="Normal 58 35" xfId="3911"/>
    <cellStyle name="Normal 58 36" xfId="3912"/>
    <cellStyle name="Normal 58 37" xfId="3913"/>
    <cellStyle name="Normal 58 38" xfId="3914"/>
    <cellStyle name="Normal 58 39" xfId="3915"/>
    <cellStyle name="Normal 58 4" xfId="3916"/>
    <cellStyle name="Normal 58 40" xfId="3917"/>
    <cellStyle name="Normal 58 41" xfId="3918"/>
    <cellStyle name="Normal 58 42" xfId="3919"/>
    <cellStyle name="Normal 58 5" xfId="3920"/>
    <cellStyle name="Normal 58 6" xfId="3921"/>
    <cellStyle name="Normal 58 7" xfId="3922"/>
    <cellStyle name="Normal 58 8" xfId="3923"/>
    <cellStyle name="Normal 58 9" xfId="3924"/>
    <cellStyle name="Normal 59" xfId="3925"/>
    <cellStyle name="Normal 59 10" xfId="3926"/>
    <cellStyle name="Normal 59 11" xfId="3927"/>
    <cellStyle name="Normal 59 12" xfId="3928"/>
    <cellStyle name="Normal 59 13" xfId="3929"/>
    <cellStyle name="Normal 59 14" xfId="3930"/>
    <cellStyle name="Normal 59 15" xfId="3931"/>
    <cellStyle name="Normal 59 16" xfId="3932"/>
    <cellStyle name="Normal 59 17" xfId="3933"/>
    <cellStyle name="Normal 59 18" xfId="3934"/>
    <cellStyle name="Normal 59 19" xfId="3935"/>
    <cellStyle name="Normal 59 2" xfId="3936"/>
    <cellStyle name="Normal 59 20" xfId="3937"/>
    <cellStyle name="Normal 59 21" xfId="3938"/>
    <cellStyle name="Normal 59 22" xfId="3939"/>
    <cellStyle name="Normal 59 23" xfId="3940"/>
    <cellStyle name="Normal 59 24" xfId="3941"/>
    <cellStyle name="Normal 59 25" xfId="3942"/>
    <cellStyle name="Normal 59 26" xfId="3943"/>
    <cellStyle name="Normal 59 27" xfId="3944"/>
    <cellStyle name="Normal 59 28" xfId="3945"/>
    <cellStyle name="Normal 59 29" xfId="3946"/>
    <cellStyle name="Normal 59 3" xfId="3947"/>
    <cellStyle name="Normal 59 30" xfId="3948"/>
    <cellStyle name="Normal 59 31" xfId="3949"/>
    <cellStyle name="Normal 59 32" xfId="3950"/>
    <cellStyle name="Normal 59 33" xfId="3951"/>
    <cellStyle name="Normal 59 34" xfId="3952"/>
    <cellStyle name="Normal 59 35" xfId="3953"/>
    <cellStyle name="Normal 59 36" xfId="3954"/>
    <cellStyle name="Normal 59 37" xfId="3955"/>
    <cellStyle name="Normal 59 38" xfId="3956"/>
    <cellStyle name="Normal 59 39" xfId="3957"/>
    <cellStyle name="Normal 59 4" xfId="3958"/>
    <cellStyle name="Normal 59 40" xfId="3959"/>
    <cellStyle name="Normal 59 41" xfId="3960"/>
    <cellStyle name="Normal 59 42" xfId="3961"/>
    <cellStyle name="Normal 59 5" xfId="3962"/>
    <cellStyle name="Normal 59 6" xfId="3963"/>
    <cellStyle name="Normal 59 7" xfId="3964"/>
    <cellStyle name="Normal 59 8" xfId="3965"/>
    <cellStyle name="Normal 59 9" xfId="3966"/>
    <cellStyle name="Normal 6" xfId="3967"/>
    <cellStyle name="Normal 6 10" xfId="3968"/>
    <cellStyle name="Normal 6 11" xfId="3969"/>
    <cellStyle name="Normal 6 12" xfId="3970"/>
    <cellStyle name="Normal 6 13" xfId="3971"/>
    <cellStyle name="Normal 6 14" xfId="3972"/>
    <cellStyle name="Normal 6 15" xfId="3973"/>
    <cellStyle name="Normal 6 16" xfId="3974"/>
    <cellStyle name="Normal 6 17" xfId="3975"/>
    <cellStyle name="Normal 6 18" xfId="3976"/>
    <cellStyle name="Normal 6 19" xfId="3977"/>
    <cellStyle name="Normal 6 2" xfId="3978"/>
    <cellStyle name="Normal 6 20" xfId="3979"/>
    <cellStyle name="Normal 6 21" xfId="3980"/>
    <cellStyle name="Normal 6 22" xfId="3981"/>
    <cellStyle name="Normal 6 23" xfId="3982"/>
    <cellStyle name="Normal 6 24" xfId="3983"/>
    <cellStyle name="Normal 6 25" xfId="3984"/>
    <cellStyle name="Normal 6 26" xfId="3985"/>
    <cellStyle name="Normal 6 27" xfId="3986"/>
    <cellStyle name="Normal 6 28" xfId="3987"/>
    <cellStyle name="Normal 6 29" xfId="3988"/>
    <cellStyle name="Normal 6 3" xfId="3989"/>
    <cellStyle name="Normal 6 30" xfId="3990"/>
    <cellStyle name="Normal 6 31" xfId="3991"/>
    <cellStyle name="Normal 6 32" xfId="3992"/>
    <cellStyle name="Normal 6 33" xfId="3993"/>
    <cellStyle name="Normal 6 34" xfId="3994"/>
    <cellStyle name="Normal 6 35" xfId="3995"/>
    <cellStyle name="Normal 6 36" xfId="3996"/>
    <cellStyle name="Normal 6 37" xfId="3997"/>
    <cellStyle name="Normal 6 38" xfId="3998"/>
    <cellStyle name="Normal 6 39" xfId="3999"/>
    <cellStyle name="Normal 6 4" xfId="4000"/>
    <cellStyle name="Normal 6 40" xfId="4001"/>
    <cellStyle name="Normal 6 41" xfId="4002"/>
    <cellStyle name="Normal 6 42" xfId="4003"/>
    <cellStyle name="Normal 6 43" xfId="4004"/>
    <cellStyle name="Normal 6 44" xfId="4005"/>
    <cellStyle name="Normal 6 45" xfId="4006"/>
    <cellStyle name="Normal 6 46" xfId="4007"/>
    <cellStyle name="Normal 6 47" xfId="4008"/>
    <cellStyle name="Normal 6 48" xfId="4009"/>
    <cellStyle name="Normal 6 49" xfId="4010"/>
    <cellStyle name="Normal 6 5" xfId="4011"/>
    <cellStyle name="Normal 6 50" xfId="4012"/>
    <cellStyle name="Normal 6 51" xfId="4013"/>
    <cellStyle name="Normal 6 52" xfId="4014"/>
    <cellStyle name="Normal 6 53" xfId="4015"/>
    <cellStyle name="Normal 6 54" xfId="4016"/>
    <cellStyle name="Normal 6 55" xfId="4017"/>
    <cellStyle name="Normal 6 56" xfId="4018"/>
    <cellStyle name="Normal 6 57" xfId="4019"/>
    <cellStyle name="Normal 6 58" xfId="4020"/>
    <cellStyle name="Normal 6 59" xfId="4021"/>
    <cellStyle name="Normal 6 6" xfId="4022"/>
    <cellStyle name="Normal 6 60" xfId="4023"/>
    <cellStyle name="Normal 6 61" xfId="4024"/>
    <cellStyle name="Normal 6 62" xfId="4025"/>
    <cellStyle name="Normal 6 63" xfId="4026"/>
    <cellStyle name="Normal 6 64" xfId="4027"/>
    <cellStyle name="Normal 6 65" xfId="4028"/>
    <cellStyle name="Normal 6 66" xfId="4029"/>
    <cellStyle name="Normal 6 67" xfId="4030"/>
    <cellStyle name="Normal 6 68" xfId="4031"/>
    <cellStyle name="Normal 6 69" xfId="4032"/>
    <cellStyle name="Normal 6 7" xfId="4033"/>
    <cellStyle name="Normal 6 70" xfId="4034"/>
    <cellStyle name="Normal 6 71" xfId="4035"/>
    <cellStyle name="Normal 6 72" xfId="4036"/>
    <cellStyle name="Normal 6 73" xfId="4037"/>
    <cellStyle name="Normal 6 74" xfId="4038"/>
    <cellStyle name="Normal 6 75" xfId="4039"/>
    <cellStyle name="Normal 6 76" xfId="4040"/>
    <cellStyle name="Normal 6 77" xfId="4041"/>
    <cellStyle name="Normal 6 78" xfId="4042"/>
    <cellStyle name="Normal 6 79" xfId="4043"/>
    <cellStyle name="Normal 6 8" xfId="4044"/>
    <cellStyle name="Normal 6 80" xfId="4045"/>
    <cellStyle name="Normal 6 81" xfId="4046"/>
    <cellStyle name="Normal 6 82" xfId="4047"/>
    <cellStyle name="Normal 6 83" xfId="40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27"/>
  <sheetViews>
    <sheetView tabSelected="1" zoomScalePageLayoutView="0" workbookViewId="0" topLeftCell="A1">
      <pane ySplit="1" topLeftCell="A2047" activePane="bottomLeft" state="frozen"/>
      <selection pane="topLeft" activeCell="A1" sqref="A1"/>
      <selection pane="bottomLeft" activeCell="L2128" sqref="L2128"/>
    </sheetView>
  </sheetViews>
  <sheetFormatPr defaultColWidth="9.140625" defaultRowHeight="15"/>
  <cols>
    <col min="2" max="2" width="10.7109375" style="0" customWidth="1"/>
    <col min="3" max="3" width="23.28125" style="0" customWidth="1"/>
    <col min="4" max="4" width="17.28125" style="0" customWidth="1"/>
    <col min="5" max="5" width="18.57421875" style="0" customWidth="1"/>
    <col min="6" max="6" width="15.7109375" style="0" customWidth="1"/>
    <col min="7" max="7" width="17.00390625" style="0" customWidth="1"/>
    <col min="8" max="8" width="18.8515625" style="0" customWidth="1"/>
    <col min="9" max="9" width="16.00390625" style="0" customWidth="1"/>
    <col min="10" max="10" width="10.8515625" style="0" customWidth="1"/>
    <col min="11" max="11" width="13.57421875" style="0" customWidth="1"/>
    <col min="12" max="12" width="12.00390625" style="0" customWidth="1"/>
    <col min="13" max="13" width="13.28125" style="0" customWidth="1"/>
  </cols>
  <sheetData>
    <row r="1" spans="1:13" ht="15">
      <c r="A1" t="s">
        <v>0</v>
      </c>
      <c r="B1" t="s">
        <v>1</v>
      </c>
      <c r="C1" t="s">
        <v>2</v>
      </c>
      <c r="D1" t="s">
        <v>64</v>
      </c>
      <c r="E1" t="s">
        <v>65</v>
      </c>
      <c r="F1" t="s">
        <v>62</v>
      </c>
      <c r="G1" t="s">
        <v>66</v>
      </c>
      <c r="H1" t="s">
        <v>67</v>
      </c>
      <c r="I1" t="s">
        <v>63</v>
      </c>
      <c r="J1" t="s">
        <v>68</v>
      </c>
      <c r="K1" t="s">
        <v>21</v>
      </c>
      <c r="L1" t="s">
        <v>3</v>
      </c>
      <c r="M1" t="s">
        <v>22</v>
      </c>
    </row>
    <row r="2" spans="1:12" ht="15">
      <c r="A2">
        <v>1956</v>
      </c>
      <c r="B2" t="s">
        <v>23</v>
      </c>
      <c r="C2" t="s">
        <v>25</v>
      </c>
      <c r="D2">
        <v>0</v>
      </c>
      <c r="E2">
        <f aca="true" t="shared" si="0" ref="E2:E45">F2-D2</f>
        <v>0</v>
      </c>
      <c r="F2">
        <v>0</v>
      </c>
      <c r="G2">
        <v>0</v>
      </c>
      <c r="H2">
        <f aca="true" t="shared" si="1" ref="H2:H45">I2-G2</f>
        <v>0</v>
      </c>
      <c r="I2">
        <v>0</v>
      </c>
      <c r="J2">
        <v>0</v>
      </c>
      <c r="K2">
        <v>0</v>
      </c>
      <c r="L2">
        <f aca="true" t="shared" si="2" ref="L2:L45">+F2+I2+J2+K2</f>
        <v>0</v>
      </c>
    </row>
    <row r="3" spans="1:12" ht="15">
      <c r="A3">
        <v>1957</v>
      </c>
      <c r="B3" t="s">
        <v>23</v>
      </c>
      <c r="C3" t="s">
        <v>25</v>
      </c>
      <c r="D3">
        <v>22</v>
      </c>
      <c r="E3">
        <f t="shared" si="0"/>
        <v>12</v>
      </c>
      <c r="F3">
        <v>34</v>
      </c>
      <c r="G3">
        <v>23</v>
      </c>
      <c r="H3">
        <f t="shared" si="1"/>
        <v>164</v>
      </c>
      <c r="I3">
        <v>187</v>
      </c>
      <c r="J3">
        <v>0</v>
      </c>
      <c r="K3">
        <v>0</v>
      </c>
      <c r="L3">
        <f t="shared" si="2"/>
        <v>221</v>
      </c>
    </row>
    <row r="4" spans="1:12" ht="15">
      <c r="A4">
        <v>1958</v>
      </c>
      <c r="B4" t="s">
        <v>23</v>
      </c>
      <c r="C4" t="s">
        <v>25</v>
      </c>
      <c r="D4">
        <v>365</v>
      </c>
      <c r="E4">
        <f t="shared" si="0"/>
        <v>13</v>
      </c>
      <c r="F4">
        <v>378</v>
      </c>
      <c r="G4">
        <v>486</v>
      </c>
      <c r="H4">
        <f t="shared" si="1"/>
        <v>493</v>
      </c>
      <c r="I4">
        <v>979</v>
      </c>
      <c r="J4">
        <v>0</v>
      </c>
      <c r="K4">
        <v>0</v>
      </c>
      <c r="L4">
        <f t="shared" si="2"/>
        <v>1357</v>
      </c>
    </row>
    <row r="5" spans="1:12" ht="15">
      <c r="A5">
        <v>1959</v>
      </c>
      <c r="B5" t="s">
        <v>23</v>
      </c>
      <c r="C5" t="s">
        <v>25</v>
      </c>
      <c r="D5">
        <v>520</v>
      </c>
      <c r="E5">
        <f t="shared" si="0"/>
        <v>4</v>
      </c>
      <c r="F5">
        <v>524</v>
      </c>
      <c r="G5">
        <v>549</v>
      </c>
      <c r="H5">
        <f t="shared" si="1"/>
        <v>189</v>
      </c>
      <c r="I5">
        <v>738</v>
      </c>
      <c r="J5">
        <v>2</v>
      </c>
      <c r="K5">
        <v>0</v>
      </c>
      <c r="L5">
        <f t="shared" si="2"/>
        <v>1264</v>
      </c>
    </row>
    <row r="6" spans="1:12" ht="15">
      <c r="A6">
        <v>1960</v>
      </c>
      <c r="B6" t="s">
        <v>23</v>
      </c>
      <c r="C6" t="s">
        <v>25</v>
      </c>
      <c r="D6">
        <v>1594</v>
      </c>
      <c r="E6">
        <f t="shared" si="0"/>
        <v>85</v>
      </c>
      <c r="F6">
        <v>1679</v>
      </c>
      <c r="G6">
        <v>230</v>
      </c>
      <c r="H6">
        <f t="shared" si="1"/>
        <v>461</v>
      </c>
      <c r="I6">
        <v>691</v>
      </c>
      <c r="J6">
        <v>0</v>
      </c>
      <c r="K6">
        <v>0</v>
      </c>
      <c r="L6">
        <f t="shared" si="2"/>
        <v>2370</v>
      </c>
    </row>
    <row r="7" spans="1:12" ht="15">
      <c r="A7">
        <v>1961</v>
      </c>
      <c r="B7" t="s">
        <v>23</v>
      </c>
      <c r="C7" t="s">
        <v>25</v>
      </c>
      <c r="D7">
        <v>725</v>
      </c>
      <c r="E7">
        <f t="shared" si="0"/>
        <v>357</v>
      </c>
      <c r="F7">
        <v>1082</v>
      </c>
      <c r="G7">
        <v>247</v>
      </c>
      <c r="H7">
        <f t="shared" si="1"/>
        <v>1866</v>
      </c>
      <c r="I7">
        <v>2113</v>
      </c>
      <c r="J7">
        <v>0</v>
      </c>
      <c r="K7">
        <v>4</v>
      </c>
      <c r="L7">
        <f t="shared" si="2"/>
        <v>3199</v>
      </c>
    </row>
    <row r="8" spans="1:12" ht="15">
      <c r="A8">
        <v>1962</v>
      </c>
      <c r="B8" t="s">
        <v>23</v>
      </c>
      <c r="C8" t="s">
        <v>25</v>
      </c>
      <c r="D8">
        <v>1070</v>
      </c>
      <c r="E8">
        <f t="shared" si="0"/>
        <v>325</v>
      </c>
      <c r="F8">
        <v>1395</v>
      </c>
      <c r="G8">
        <v>858</v>
      </c>
      <c r="H8">
        <f t="shared" si="1"/>
        <v>2488</v>
      </c>
      <c r="I8">
        <v>3346</v>
      </c>
      <c r="J8">
        <v>0</v>
      </c>
      <c r="K8">
        <v>1</v>
      </c>
      <c r="L8">
        <f t="shared" si="2"/>
        <v>4742</v>
      </c>
    </row>
    <row r="9" spans="1:12" ht="15">
      <c r="A9">
        <v>1963</v>
      </c>
      <c r="B9" t="s">
        <v>23</v>
      </c>
      <c r="C9" t="s">
        <v>25</v>
      </c>
      <c r="D9">
        <v>1175</v>
      </c>
      <c r="E9">
        <f t="shared" si="0"/>
        <v>403</v>
      </c>
      <c r="F9">
        <v>1578</v>
      </c>
      <c r="G9">
        <v>450</v>
      </c>
      <c r="H9">
        <f t="shared" si="1"/>
        <v>3368</v>
      </c>
      <c r="I9">
        <v>3818</v>
      </c>
      <c r="J9">
        <v>0</v>
      </c>
      <c r="K9">
        <v>0</v>
      </c>
      <c r="L9">
        <f t="shared" si="2"/>
        <v>5396</v>
      </c>
    </row>
    <row r="10" spans="1:12" ht="15">
      <c r="A10">
        <v>1964</v>
      </c>
      <c r="B10" t="s">
        <v>23</v>
      </c>
      <c r="C10" t="s">
        <v>25</v>
      </c>
      <c r="D10">
        <v>1162</v>
      </c>
      <c r="E10">
        <f t="shared" si="0"/>
        <v>2168</v>
      </c>
      <c r="F10">
        <v>3330</v>
      </c>
      <c r="G10">
        <v>2035</v>
      </c>
      <c r="H10">
        <f t="shared" si="1"/>
        <v>6375</v>
      </c>
      <c r="I10">
        <v>8410</v>
      </c>
      <c r="J10">
        <v>3</v>
      </c>
      <c r="K10">
        <v>0</v>
      </c>
      <c r="L10">
        <f t="shared" si="2"/>
        <v>11743</v>
      </c>
    </row>
    <row r="11" spans="1:12" ht="15">
      <c r="A11">
        <v>1965</v>
      </c>
      <c r="B11" t="s">
        <v>23</v>
      </c>
      <c r="C11" t="s">
        <v>25</v>
      </c>
      <c r="D11">
        <v>703</v>
      </c>
      <c r="E11">
        <f t="shared" si="0"/>
        <v>2437</v>
      </c>
      <c r="F11">
        <v>3140</v>
      </c>
      <c r="G11">
        <v>848</v>
      </c>
      <c r="H11">
        <f t="shared" si="1"/>
        <v>10019</v>
      </c>
      <c r="I11">
        <v>10867</v>
      </c>
      <c r="J11">
        <v>0</v>
      </c>
      <c r="K11">
        <v>0</v>
      </c>
      <c r="L11">
        <f t="shared" si="2"/>
        <v>14007</v>
      </c>
    </row>
    <row r="12" spans="1:12" ht="15">
      <c r="A12">
        <v>1966</v>
      </c>
      <c r="B12" t="s">
        <v>23</v>
      </c>
      <c r="C12" t="s">
        <v>25</v>
      </c>
      <c r="D12">
        <v>3079</v>
      </c>
      <c r="E12">
        <f t="shared" si="0"/>
        <v>3359</v>
      </c>
      <c r="F12">
        <v>6438</v>
      </c>
      <c r="G12">
        <v>7807</v>
      </c>
      <c r="H12">
        <f t="shared" si="1"/>
        <v>14757</v>
      </c>
      <c r="I12">
        <v>22564</v>
      </c>
      <c r="J12">
        <v>0</v>
      </c>
      <c r="K12">
        <v>2</v>
      </c>
      <c r="L12">
        <f t="shared" si="2"/>
        <v>29004</v>
      </c>
    </row>
    <row r="13" spans="1:12" ht="15">
      <c r="A13">
        <v>1967</v>
      </c>
      <c r="B13" t="s">
        <v>23</v>
      </c>
      <c r="C13" t="s">
        <v>25</v>
      </c>
      <c r="D13">
        <v>9963</v>
      </c>
      <c r="E13">
        <f t="shared" si="0"/>
        <v>3407</v>
      </c>
      <c r="F13">
        <v>13370</v>
      </c>
      <c r="G13">
        <v>14134</v>
      </c>
      <c r="H13">
        <f t="shared" si="1"/>
        <v>13697</v>
      </c>
      <c r="I13">
        <v>27831</v>
      </c>
      <c r="J13">
        <v>0</v>
      </c>
      <c r="K13">
        <v>694</v>
      </c>
      <c r="L13">
        <f t="shared" si="2"/>
        <v>41895</v>
      </c>
    </row>
    <row r="14" spans="1:12" ht="15">
      <c r="A14">
        <v>1968</v>
      </c>
      <c r="B14" t="s">
        <v>23</v>
      </c>
      <c r="C14" t="s">
        <v>25</v>
      </c>
      <c r="D14">
        <v>5425</v>
      </c>
      <c r="E14">
        <f t="shared" si="0"/>
        <v>3613</v>
      </c>
      <c r="F14">
        <v>9038</v>
      </c>
      <c r="G14">
        <v>8822</v>
      </c>
      <c r="H14">
        <f t="shared" si="1"/>
        <v>9334</v>
      </c>
      <c r="I14">
        <v>18156</v>
      </c>
      <c r="J14">
        <v>0</v>
      </c>
      <c r="K14">
        <v>0</v>
      </c>
      <c r="L14">
        <f t="shared" si="2"/>
        <v>27194</v>
      </c>
    </row>
    <row r="15" spans="1:12" ht="15">
      <c r="A15">
        <v>1969</v>
      </c>
      <c r="B15" t="s">
        <v>23</v>
      </c>
      <c r="C15" t="s">
        <v>25</v>
      </c>
      <c r="D15">
        <v>5742</v>
      </c>
      <c r="E15">
        <f t="shared" si="0"/>
        <v>1748</v>
      </c>
      <c r="F15">
        <v>7490</v>
      </c>
      <c r="G15">
        <v>11384</v>
      </c>
      <c r="H15">
        <f t="shared" si="1"/>
        <v>10374</v>
      </c>
      <c r="I15">
        <v>21758</v>
      </c>
      <c r="J15">
        <v>0</v>
      </c>
      <c r="K15">
        <v>0</v>
      </c>
      <c r="L15">
        <f t="shared" si="2"/>
        <v>29248</v>
      </c>
    </row>
    <row r="16" spans="1:12" ht="15">
      <c r="A16">
        <v>1970</v>
      </c>
      <c r="B16" t="s">
        <v>23</v>
      </c>
      <c r="C16" t="s">
        <v>25</v>
      </c>
      <c r="D16">
        <v>4226</v>
      </c>
      <c r="E16">
        <f t="shared" si="0"/>
        <v>1755</v>
      </c>
      <c r="F16">
        <v>5981</v>
      </c>
      <c r="G16">
        <v>15254</v>
      </c>
      <c r="H16">
        <f t="shared" si="1"/>
        <v>12225</v>
      </c>
      <c r="I16">
        <v>27479</v>
      </c>
      <c r="J16">
        <v>1</v>
      </c>
      <c r="K16">
        <v>0</v>
      </c>
      <c r="L16">
        <f t="shared" si="2"/>
        <v>33461</v>
      </c>
    </row>
    <row r="17" spans="1:12" ht="15">
      <c r="A17">
        <v>1971</v>
      </c>
      <c r="B17" t="s">
        <v>23</v>
      </c>
      <c r="C17" t="s">
        <v>25</v>
      </c>
      <c r="D17">
        <v>3467</v>
      </c>
      <c r="E17">
        <f t="shared" si="0"/>
        <v>428</v>
      </c>
      <c r="F17">
        <v>3895</v>
      </c>
      <c r="G17">
        <v>13417</v>
      </c>
      <c r="H17">
        <f t="shared" si="1"/>
        <v>12226</v>
      </c>
      <c r="I17">
        <v>25643</v>
      </c>
      <c r="J17">
        <v>3</v>
      </c>
      <c r="K17">
        <v>113</v>
      </c>
      <c r="L17">
        <f t="shared" si="2"/>
        <v>29654</v>
      </c>
    </row>
    <row r="18" spans="1:12" ht="15">
      <c r="A18">
        <v>1972</v>
      </c>
      <c r="B18" t="s">
        <v>23</v>
      </c>
      <c r="C18" t="s">
        <v>25</v>
      </c>
      <c r="D18">
        <v>5135</v>
      </c>
      <c r="E18">
        <f t="shared" si="0"/>
        <v>61</v>
      </c>
      <c r="F18">
        <v>5196</v>
      </c>
      <c r="G18">
        <v>16121</v>
      </c>
      <c r="H18">
        <f t="shared" si="1"/>
        <v>9704</v>
      </c>
      <c r="I18">
        <v>25825</v>
      </c>
      <c r="J18">
        <v>7</v>
      </c>
      <c r="K18">
        <v>6</v>
      </c>
      <c r="L18">
        <f t="shared" si="2"/>
        <v>31034</v>
      </c>
    </row>
    <row r="19" spans="1:12" ht="15">
      <c r="A19">
        <v>1973</v>
      </c>
      <c r="B19" t="s">
        <v>23</v>
      </c>
      <c r="C19" t="s">
        <v>25</v>
      </c>
      <c r="D19">
        <v>5004</v>
      </c>
      <c r="E19">
        <f t="shared" si="0"/>
        <v>250</v>
      </c>
      <c r="F19">
        <v>5254</v>
      </c>
      <c r="G19">
        <v>21956</v>
      </c>
      <c r="H19">
        <f t="shared" si="1"/>
        <v>9342</v>
      </c>
      <c r="I19">
        <v>31298</v>
      </c>
      <c r="J19">
        <v>8</v>
      </c>
      <c r="K19">
        <v>0</v>
      </c>
      <c r="L19">
        <f t="shared" si="2"/>
        <v>36560</v>
      </c>
    </row>
    <row r="20" spans="1:12" ht="15">
      <c r="A20">
        <v>1974</v>
      </c>
      <c r="B20" t="s">
        <v>23</v>
      </c>
      <c r="C20" t="s">
        <v>25</v>
      </c>
      <c r="D20">
        <v>5043</v>
      </c>
      <c r="E20">
        <f t="shared" si="0"/>
        <v>739</v>
      </c>
      <c r="F20">
        <v>5782</v>
      </c>
      <c r="G20">
        <v>20843</v>
      </c>
      <c r="H20">
        <f t="shared" si="1"/>
        <v>18883</v>
      </c>
      <c r="I20">
        <v>39726</v>
      </c>
      <c r="J20">
        <v>40</v>
      </c>
      <c r="K20">
        <v>0</v>
      </c>
      <c r="L20">
        <f t="shared" si="2"/>
        <v>45548</v>
      </c>
    </row>
    <row r="21" spans="1:12" ht="15">
      <c r="A21">
        <v>1975</v>
      </c>
      <c r="B21" t="s">
        <v>23</v>
      </c>
      <c r="C21" t="s">
        <v>25</v>
      </c>
      <c r="D21">
        <v>3657</v>
      </c>
      <c r="E21">
        <f t="shared" si="0"/>
        <v>21</v>
      </c>
      <c r="F21">
        <v>3678</v>
      </c>
      <c r="G21">
        <v>15144</v>
      </c>
      <c r="H21">
        <f t="shared" si="1"/>
        <v>16354</v>
      </c>
      <c r="I21">
        <v>31498</v>
      </c>
      <c r="J21">
        <v>26</v>
      </c>
      <c r="K21">
        <v>12</v>
      </c>
      <c r="L21">
        <f t="shared" si="2"/>
        <v>35214</v>
      </c>
    </row>
    <row r="22" spans="1:12" ht="15">
      <c r="A22">
        <v>1976</v>
      </c>
      <c r="B22" t="s">
        <v>23</v>
      </c>
      <c r="C22" t="s">
        <v>25</v>
      </c>
      <c r="D22">
        <v>4609</v>
      </c>
      <c r="E22">
        <f t="shared" si="0"/>
        <v>12</v>
      </c>
      <c r="F22">
        <v>4621</v>
      </c>
      <c r="G22">
        <v>18329</v>
      </c>
      <c r="H22">
        <f t="shared" si="1"/>
        <v>16261</v>
      </c>
      <c r="I22">
        <v>34590</v>
      </c>
      <c r="J22">
        <v>0</v>
      </c>
      <c r="K22">
        <v>0</v>
      </c>
      <c r="L22">
        <f t="shared" si="2"/>
        <v>39211</v>
      </c>
    </row>
    <row r="23" spans="1:13" ht="15">
      <c r="A23">
        <v>1977</v>
      </c>
      <c r="B23" t="s">
        <v>23</v>
      </c>
      <c r="C23" t="s">
        <v>25</v>
      </c>
      <c r="D23">
        <v>4475</v>
      </c>
      <c r="E23">
        <f t="shared" si="0"/>
        <v>1</v>
      </c>
      <c r="F23">
        <v>4476</v>
      </c>
      <c r="G23">
        <v>17096</v>
      </c>
      <c r="H23">
        <f t="shared" si="1"/>
        <v>26833</v>
      </c>
      <c r="I23">
        <v>43929</v>
      </c>
      <c r="J23">
        <v>0</v>
      </c>
      <c r="K23">
        <v>0</v>
      </c>
      <c r="L23">
        <f t="shared" si="2"/>
        <v>48405</v>
      </c>
      <c r="M23" t="s">
        <v>26</v>
      </c>
    </row>
    <row r="24" spans="1:12" ht="15">
      <c r="A24">
        <v>1978</v>
      </c>
      <c r="B24" t="s">
        <v>23</v>
      </c>
      <c r="C24" t="s">
        <v>25</v>
      </c>
      <c r="D24">
        <v>3454</v>
      </c>
      <c r="E24">
        <f t="shared" si="0"/>
        <v>1</v>
      </c>
      <c r="F24">
        <v>3455</v>
      </c>
      <c r="G24">
        <v>185</v>
      </c>
      <c r="H24">
        <f t="shared" si="1"/>
        <v>40229</v>
      </c>
      <c r="I24">
        <v>40414</v>
      </c>
      <c r="J24">
        <v>0</v>
      </c>
      <c r="K24">
        <v>10</v>
      </c>
      <c r="L24">
        <f t="shared" si="2"/>
        <v>43879</v>
      </c>
    </row>
    <row r="25" spans="1:12" ht="15">
      <c r="A25">
        <v>1979</v>
      </c>
      <c r="B25" t="s">
        <v>23</v>
      </c>
      <c r="C25" t="s">
        <v>25</v>
      </c>
      <c r="D25">
        <v>2588</v>
      </c>
      <c r="E25">
        <f t="shared" si="0"/>
        <v>11</v>
      </c>
      <c r="F25">
        <v>2599</v>
      </c>
      <c r="G25">
        <v>2590</v>
      </c>
      <c r="H25">
        <f t="shared" si="1"/>
        <v>22315</v>
      </c>
      <c r="I25">
        <v>24905</v>
      </c>
      <c r="J25">
        <v>0</v>
      </c>
      <c r="K25">
        <v>0</v>
      </c>
      <c r="L25">
        <f t="shared" si="2"/>
        <v>27504</v>
      </c>
    </row>
    <row r="26" spans="1:12" ht="15">
      <c r="A26">
        <v>1980</v>
      </c>
      <c r="B26" t="s">
        <v>23</v>
      </c>
      <c r="C26" t="s">
        <v>25</v>
      </c>
      <c r="D26">
        <v>605</v>
      </c>
      <c r="E26">
        <f t="shared" si="0"/>
        <v>0</v>
      </c>
      <c r="F26">
        <v>605</v>
      </c>
      <c r="G26">
        <v>1718</v>
      </c>
      <c r="H26">
        <f t="shared" si="1"/>
        <v>11189</v>
      </c>
      <c r="I26">
        <v>12907</v>
      </c>
      <c r="J26">
        <v>0</v>
      </c>
      <c r="K26">
        <v>0</v>
      </c>
      <c r="L26">
        <f t="shared" si="2"/>
        <v>13512</v>
      </c>
    </row>
    <row r="27" spans="1:12" ht="15">
      <c r="A27">
        <v>1981</v>
      </c>
      <c r="B27" t="s">
        <v>23</v>
      </c>
      <c r="C27" t="s">
        <v>25</v>
      </c>
      <c r="D27">
        <v>1082</v>
      </c>
      <c r="E27">
        <f t="shared" si="0"/>
        <v>0</v>
      </c>
      <c r="F27">
        <v>1082</v>
      </c>
      <c r="G27">
        <v>4499</v>
      </c>
      <c r="H27">
        <f t="shared" si="1"/>
        <v>13732</v>
      </c>
      <c r="I27">
        <v>18231</v>
      </c>
      <c r="J27">
        <v>0</v>
      </c>
      <c r="K27">
        <v>0</v>
      </c>
      <c r="L27">
        <f t="shared" si="2"/>
        <v>19313</v>
      </c>
    </row>
    <row r="28" spans="1:12" ht="15">
      <c r="A28">
        <v>1982</v>
      </c>
      <c r="B28" t="s">
        <v>23</v>
      </c>
      <c r="C28" t="s">
        <v>25</v>
      </c>
      <c r="D28">
        <v>1695</v>
      </c>
      <c r="E28">
        <f t="shared" si="0"/>
        <v>1</v>
      </c>
      <c r="F28">
        <v>1696</v>
      </c>
      <c r="G28">
        <v>1729</v>
      </c>
      <c r="H28">
        <f t="shared" si="1"/>
        <v>18734</v>
      </c>
      <c r="I28">
        <v>20463</v>
      </c>
      <c r="J28">
        <v>0</v>
      </c>
      <c r="K28">
        <v>1</v>
      </c>
      <c r="L28">
        <f t="shared" si="2"/>
        <v>22160</v>
      </c>
    </row>
    <row r="29" spans="1:12" ht="15">
      <c r="A29">
        <v>1983</v>
      </c>
      <c r="B29" t="s">
        <v>23</v>
      </c>
      <c r="C29" t="s">
        <v>25</v>
      </c>
      <c r="D29">
        <v>2105</v>
      </c>
      <c r="E29">
        <f t="shared" si="0"/>
        <v>0</v>
      </c>
      <c r="F29">
        <v>2105</v>
      </c>
      <c r="G29">
        <v>4032</v>
      </c>
      <c r="H29">
        <f t="shared" si="1"/>
        <v>19045</v>
      </c>
      <c r="I29">
        <v>23077</v>
      </c>
      <c r="J29">
        <v>0</v>
      </c>
      <c r="K29">
        <v>0</v>
      </c>
      <c r="L29">
        <f t="shared" si="2"/>
        <v>25182</v>
      </c>
    </row>
    <row r="30" spans="1:12" ht="15">
      <c r="A30">
        <v>1984</v>
      </c>
      <c r="B30" t="s">
        <v>23</v>
      </c>
      <c r="C30" t="s">
        <v>25</v>
      </c>
      <c r="D30">
        <v>979</v>
      </c>
      <c r="E30">
        <f t="shared" si="0"/>
        <v>0</v>
      </c>
      <c r="F30">
        <v>979</v>
      </c>
      <c r="G30">
        <v>70</v>
      </c>
      <c r="H30">
        <f t="shared" si="1"/>
        <v>23296</v>
      </c>
      <c r="I30">
        <v>23366</v>
      </c>
      <c r="J30">
        <v>0</v>
      </c>
      <c r="K30">
        <v>0</v>
      </c>
      <c r="L30">
        <f t="shared" si="2"/>
        <v>24345</v>
      </c>
    </row>
    <row r="31" spans="1:12" ht="15">
      <c r="A31">
        <v>1985</v>
      </c>
      <c r="B31" t="s">
        <v>23</v>
      </c>
      <c r="C31" t="s">
        <v>25</v>
      </c>
      <c r="D31">
        <v>0</v>
      </c>
      <c r="E31">
        <f t="shared" si="0"/>
        <v>0</v>
      </c>
      <c r="F31">
        <v>0</v>
      </c>
      <c r="G31">
        <v>805</v>
      </c>
      <c r="H31">
        <f t="shared" si="1"/>
        <v>18410</v>
      </c>
      <c r="I31">
        <v>19215</v>
      </c>
      <c r="J31">
        <v>0</v>
      </c>
      <c r="K31">
        <v>1</v>
      </c>
      <c r="L31">
        <f t="shared" si="2"/>
        <v>19216</v>
      </c>
    </row>
    <row r="32" spans="1:12" ht="15">
      <c r="A32">
        <v>1986</v>
      </c>
      <c r="B32" t="s">
        <v>23</v>
      </c>
      <c r="C32" t="s">
        <v>25</v>
      </c>
      <c r="D32">
        <v>0</v>
      </c>
      <c r="E32">
        <f t="shared" si="0"/>
        <v>0</v>
      </c>
      <c r="F32">
        <v>0</v>
      </c>
      <c r="G32">
        <v>872</v>
      </c>
      <c r="H32">
        <f t="shared" si="1"/>
        <v>13604</v>
      </c>
      <c r="I32">
        <v>14476</v>
      </c>
      <c r="J32">
        <v>0</v>
      </c>
      <c r="K32">
        <v>0</v>
      </c>
      <c r="L32">
        <f t="shared" si="2"/>
        <v>14476</v>
      </c>
    </row>
    <row r="33" spans="1:12" ht="15">
      <c r="A33">
        <v>1987</v>
      </c>
      <c r="B33" t="s">
        <v>23</v>
      </c>
      <c r="C33" t="s">
        <v>25</v>
      </c>
      <c r="D33">
        <v>0</v>
      </c>
      <c r="E33">
        <f t="shared" si="0"/>
        <v>0</v>
      </c>
      <c r="F33">
        <v>0</v>
      </c>
      <c r="G33">
        <v>307</v>
      </c>
      <c r="H33">
        <f t="shared" si="1"/>
        <v>10400</v>
      </c>
      <c r="I33">
        <v>10707</v>
      </c>
      <c r="J33">
        <v>0</v>
      </c>
      <c r="K33">
        <v>0</v>
      </c>
      <c r="L33">
        <f t="shared" si="2"/>
        <v>10707</v>
      </c>
    </row>
    <row r="34" spans="1:12" ht="15">
      <c r="A34">
        <v>1988</v>
      </c>
      <c r="B34" t="s">
        <v>23</v>
      </c>
      <c r="C34" t="s">
        <v>25</v>
      </c>
      <c r="D34">
        <v>0</v>
      </c>
      <c r="E34">
        <f t="shared" si="0"/>
        <v>0</v>
      </c>
      <c r="F34">
        <v>0</v>
      </c>
      <c r="G34">
        <v>307</v>
      </c>
      <c r="H34">
        <f t="shared" si="1"/>
        <v>9727</v>
      </c>
      <c r="I34">
        <v>10034</v>
      </c>
      <c r="J34">
        <v>0</v>
      </c>
      <c r="K34">
        <v>1</v>
      </c>
      <c r="L34">
        <f t="shared" si="2"/>
        <v>10035</v>
      </c>
    </row>
    <row r="35" spans="1:12" ht="15">
      <c r="A35">
        <v>1989</v>
      </c>
      <c r="B35" t="s">
        <v>23</v>
      </c>
      <c r="C35" t="s">
        <v>25</v>
      </c>
      <c r="D35">
        <v>7</v>
      </c>
      <c r="E35">
        <f t="shared" si="0"/>
        <v>2</v>
      </c>
      <c r="F35">
        <v>9</v>
      </c>
      <c r="G35">
        <v>519</v>
      </c>
      <c r="H35">
        <f t="shared" si="1"/>
        <v>13614</v>
      </c>
      <c r="I35">
        <v>14133</v>
      </c>
      <c r="J35">
        <v>0</v>
      </c>
      <c r="K35">
        <v>0</v>
      </c>
      <c r="L35">
        <f t="shared" si="2"/>
        <v>14142</v>
      </c>
    </row>
    <row r="36" spans="1:12" ht="15">
      <c r="A36">
        <v>1990</v>
      </c>
      <c r="B36" t="s">
        <v>23</v>
      </c>
      <c r="C36" t="s">
        <v>25</v>
      </c>
      <c r="D36">
        <v>2</v>
      </c>
      <c r="E36">
        <f t="shared" si="0"/>
        <v>0</v>
      </c>
      <c r="F36">
        <v>2</v>
      </c>
      <c r="G36">
        <v>635</v>
      </c>
      <c r="H36">
        <f t="shared" si="1"/>
        <v>10075</v>
      </c>
      <c r="I36">
        <v>10710</v>
      </c>
      <c r="J36">
        <v>0</v>
      </c>
      <c r="K36">
        <v>0</v>
      </c>
      <c r="L36">
        <f t="shared" si="2"/>
        <v>10712</v>
      </c>
    </row>
    <row r="37" spans="1:12" ht="15">
      <c r="A37">
        <v>1991</v>
      </c>
      <c r="B37" t="s">
        <v>23</v>
      </c>
      <c r="C37" t="s">
        <v>25</v>
      </c>
      <c r="D37">
        <v>0</v>
      </c>
      <c r="E37">
        <f t="shared" si="0"/>
        <v>0</v>
      </c>
      <c r="F37">
        <v>0</v>
      </c>
      <c r="G37">
        <v>0</v>
      </c>
      <c r="H37">
        <f t="shared" si="1"/>
        <v>1130</v>
      </c>
      <c r="I37">
        <v>1130</v>
      </c>
      <c r="J37">
        <v>0</v>
      </c>
      <c r="K37">
        <v>0</v>
      </c>
      <c r="L37">
        <f t="shared" si="2"/>
        <v>1130</v>
      </c>
    </row>
    <row r="38" spans="1:12" ht="15">
      <c r="A38">
        <v>1992</v>
      </c>
      <c r="B38" t="s">
        <v>23</v>
      </c>
      <c r="C38" t="s">
        <v>25</v>
      </c>
      <c r="D38">
        <v>2</v>
      </c>
      <c r="E38">
        <f t="shared" si="0"/>
        <v>0</v>
      </c>
      <c r="F38">
        <v>2</v>
      </c>
      <c r="G38">
        <v>0</v>
      </c>
      <c r="H38">
        <f t="shared" si="1"/>
        <v>0</v>
      </c>
      <c r="I38">
        <v>0</v>
      </c>
      <c r="J38">
        <v>0</v>
      </c>
      <c r="K38">
        <v>0</v>
      </c>
      <c r="L38">
        <f t="shared" si="2"/>
        <v>2</v>
      </c>
    </row>
    <row r="39" spans="1:12" ht="15">
      <c r="A39">
        <v>1993</v>
      </c>
      <c r="B39" t="s">
        <v>23</v>
      </c>
      <c r="C39" t="s">
        <v>25</v>
      </c>
      <c r="D39">
        <v>5</v>
      </c>
      <c r="E39">
        <f t="shared" si="0"/>
        <v>0</v>
      </c>
      <c r="F39">
        <v>5</v>
      </c>
      <c r="G39">
        <v>0</v>
      </c>
      <c r="H39">
        <f t="shared" si="1"/>
        <v>2</v>
      </c>
      <c r="I39">
        <v>2</v>
      </c>
      <c r="J39">
        <v>0</v>
      </c>
      <c r="K39">
        <v>0</v>
      </c>
      <c r="L39">
        <f t="shared" si="2"/>
        <v>7</v>
      </c>
    </row>
    <row r="40" spans="1:12" ht="15">
      <c r="A40">
        <v>1994</v>
      </c>
      <c r="B40" t="s">
        <v>23</v>
      </c>
      <c r="C40" t="s">
        <v>25</v>
      </c>
      <c r="D40">
        <v>0</v>
      </c>
      <c r="E40">
        <f t="shared" si="0"/>
        <v>0</v>
      </c>
      <c r="F40">
        <v>0</v>
      </c>
      <c r="G40">
        <v>0</v>
      </c>
      <c r="H40">
        <f t="shared" si="1"/>
        <v>9</v>
      </c>
      <c r="I40">
        <v>9</v>
      </c>
      <c r="J40">
        <v>0</v>
      </c>
      <c r="K40">
        <v>0</v>
      </c>
      <c r="L40">
        <f t="shared" si="2"/>
        <v>9</v>
      </c>
    </row>
    <row r="41" spans="1:12" ht="15">
      <c r="A41">
        <v>1995</v>
      </c>
      <c r="B41" t="s">
        <v>23</v>
      </c>
      <c r="C41" t="s">
        <v>25</v>
      </c>
      <c r="D41">
        <v>0</v>
      </c>
      <c r="E41">
        <f t="shared" si="0"/>
        <v>0</v>
      </c>
      <c r="F41">
        <v>0</v>
      </c>
      <c r="G41">
        <v>0</v>
      </c>
      <c r="H41">
        <f t="shared" si="1"/>
        <v>0</v>
      </c>
      <c r="I41">
        <v>0</v>
      </c>
      <c r="J41">
        <v>0</v>
      </c>
      <c r="K41">
        <v>0</v>
      </c>
      <c r="L41">
        <f t="shared" si="2"/>
        <v>0</v>
      </c>
    </row>
    <row r="42" spans="1:12" ht="15">
      <c r="A42">
        <v>1996</v>
      </c>
      <c r="B42" t="s">
        <v>23</v>
      </c>
      <c r="C42" t="s">
        <v>25</v>
      </c>
      <c r="D42">
        <v>0</v>
      </c>
      <c r="E42">
        <f t="shared" si="0"/>
        <v>0</v>
      </c>
      <c r="F42">
        <v>0</v>
      </c>
      <c r="G42">
        <v>0</v>
      </c>
      <c r="H42">
        <f t="shared" si="1"/>
        <v>0</v>
      </c>
      <c r="I42">
        <v>0</v>
      </c>
      <c r="J42">
        <v>0</v>
      </c>
      <c r="K42">
        <v>0</v>
      </c>
      <c r="L42">
        <f t="shared" si="2"/>
        <v>0</v>
      </c>
    </row>
    <row r="43" spans="1:12" ht="15">
      <c r="A43">
        <v>1997</v>
      </c>
      <c r="B43" t="s">
        <v>23</v>
      </c>
      <c r="C43" t="s">
        <v>25</v>
      </c>
      <c r="D43">
        <v>0</v>
      </c>
      <c r="E43">
        <f t="shared" si="0"/>
        <v>0</v>
      </c>
      <c r="F43">
        <v>0</v>
      </c>
      <c r="G43">
        <v>1</v>
      </c>
      <c r="H43">
        <f t="shared" si="1"/>
        <v>3</v>
      </c>
      <c r="I43">
        <v>4</v>
      </c>
      <c r="J43">
        <v>0</v>
      </c>
      <c r="K43">
        <v>0</v>
      </c>
      <c r="L43">
        <f t="shared" si="2"/>
        <v>4</v>
      </c>
    </row>
    <row r="44" spans="1:12" ht="15">
      <c r="A44">
        <v>1998</v>
      </c>
      <c r="B44" t="s">
        <v>23</v>
      </c>
      <c r="C44" t="s">
        <v>25</v>
      </c>
      <c r="D44">
        <v>0</v>
      </c>
      <c r="E44">
        <f t="shared" si="0"/>
        <v>0</v>
      </c>
      <c r="F44">
        <v>0</v>
      </c>
      <c r="G44">
        <v>1</v>
      </c>
      <c r="H44">
        <f t="shared" si="1"/>
        <v>49</v>
      </c>
      <c r="I44">
        <v>50</v>
      </c>
      <c r="J44">
        <v>0</v>
      </c>
      <c r="K44">
        <v>0</v>
      </c>
      <c r="L44">
        <f t="shared" si="2"/>
        <v>50</v>
      </c>
    </row>
    <row r="45" spans="1:12" ht="15">
      <c r="A45">
        <v>1999</v>
      </c>
      <c r="B45" t="s">
        <v>23</v>
      </c>
      <c r="C45" t="s">
        <v>25</v>
      </c>
      <c r="D45">
        <v>0</v>
      </c>
      <c r="E45">
        <f t="shared" si="0"/>
        <v>0</v>
      </c>
      <c r="F45">
        <v>0</v>
      </c>
      <c r="G45">
        <v>1</v>
      </c>
      <c r="H45">
        <f t="shared" si="1"/>
        <v>14</v>
      </c>
      <c r="I45">
        <v>15</v>
      </c>
      <c r="J45">
        <v>0</v>
      </c>
      <c r="K45">
        <v>0</v>
      </c>
      <c r="L45">
        <f t="shared" si="2"/>
        <v>15</v>
      </c>
    </row>
    <row r="46" spans="1:12" ht="15">
      <c r="A46">
        <v>2000</v>
      </c>
      <c r="B46" t="s">
        <v>23</v>
      </c>
      <c r="C46" t="s">
        <v>25</v>
      </c>
      <c r="G46">
        <v>2</v>
      </c>
      <c r="H46">
        <v>46</v>
      </c>
      <c r="I46">
        <v>47</v>
      </c>
      <c r="L46">
        <f aca="true" t="shared" si="3" ref="L46:L55">F46+I46+J46+K46</f>
        <v>47</v>
      </c>
    </row>
    <row r="47" spans="1:12" ht="15">
      <c r="A47">
        <v>2001</v>
      </c>
      <c r="B47" t="s">
        <v>23</v>
      </c>
      <c r="C47" t="s">
        <v>25</v>
      </c>
      <c r="G47">
        <v>0</v>
      </c>
      <c r="H47">
        <v>105</v>
      </c>
      <c r="I47">
        <v>106</v>
      </c>
      <c r="L47">
        <f t="shared" si="3"/>
        <v>106</v>
      </c>
    </row>
    <row r="48" spans="1:12" ht="15">
      <c r="A48">
        <v>2002</v>
      </c>
      <c r="B48" t="s">
        <v>23</v>
      </c>
      <c r="C48" t="s">
        <v>25</v>
      </c>
      <c r="G48">
        <v>0</v>
      </c>
      <c r="H48">
        <v>197</v>
      </c>
      <c r="I48">
        <v>197</v>
      </c>
      <c r="L48">
        <f t="shared" si="3"/>
        <v>197</v>
      </c>
    </row>
    <row r="49" spans="1:12" ht="15">
      <c r="A49">
        <v>2003</v>
      </c>
      <c r="B49" t="s">
        <v>23</v>
      </c>
      <c r="C49" t="s">
        <v>25</v>
      </c>
      <c r="G49">
        <v>0</v>
      </c>
      <c r="H49">
        <v>96</v>
      </c>
      <c r="I49">
        <v>96</v>
      </c>
      <c r="L49">
        <f t="shared" si="3"/>
        <v>96</v>
      </c>
    </row>
    <row r="50" spans="1:12" ht="15">
      <c r="A50">
        <v>2004</v>
      </c>
      <c r="B50" t="s">
        <v>23</v>
      </c>
      <c r="C50" t="s">
        <v>25</v>
      </c>
      <c r="E50">
        <v>0</v>
      </c>
      <c r="F50">
        <v>0</v>
      </c>
      <c r="G50">
        <v>0</v>
      </c>
      <c r="H50">
        <v>62</v>
      </c>
      <c r="I50">
        <v>63</v>
      </c>
      <c r="L50">
        <f t="shared" si="3"/>
        <v>63</v>
      </c>
    </row>
    <row r="51" spans="1:12" ht="15">
      <c r="A51">
        <v>2005</v>
      </c>
      <c r="B51" t="s">
        <v>23</v>
      </c>
      <c r="C51" t="s">
        <v>25</v>
      </c>
      <c r="H51">
        <v>43</v>
      </c>
      <c r="I51">
        <v>43</v>
      </c>
      <c r="L51">
        <f t="shared" si="3"/>
        <v>43</v>
      </c>
    </row>
    <row r="52" spans="1:12" ht="15">
      <c r="A52">
        <v>2006</v>
      </c>
      <c r="B52" t="s">
        <v>23</v>
      </c>
      <c r="C52" t="s">
        <v>25</v>
      </c>
      <c r="G52">
        <v>0</v>
      </c>
      <c r="H52">
        <v>28</v>
      </c>
      <c r="I52">
        <v>28</v>
      </c>
      <c r="L52">
        <f t="shared" si="3"/>
        <v>28</v>
      </c>
    </row>
    <row r="53" spans="1:12" ht="15">
      <c r="A53">
        <v>2007</v>
      </c>
      <c r="B53" t="s">
        <v>23</v>
      </c>
      <c r="C53" t="s">
        <v>25</v>
      </c>
      <c r="H53">
        <v>20</v>
      </c>
      <c r="I53">
        <v>20</v>
      </c>
      <c r="L53">
        <f t="shared" si="3"/>
        <v>20</v>
      </c>
    </row>
    <row r="54" spans="1:12" ht="15">
      <c r="A54">
        <v>2008</v>
      </c>
      <c r="B54" t="s">
        <v>23</v>
      </c>
      <c r="C54" t="s">
        <v>25</v>
      </c>
      <c r="H54">
        <v>31</v>
      </c>
      <c r="I54">
        <v>31</v>
      </c>
      <c r="L54">
        <f t="shared" si="3"/>
        <v>31</v>
      </c>
    </row>
    <row r="55" spans="1:12" ht="15">
      <c r="A55">
        <v>2009</v>
      </c>
      <c r="B55" t="s">
        <v>23</v>
      </c>
      <c r="C55" t="s">
        <v>25</v>
      </c>
      <c r="H55">
        <v>5</v>
      </c>
      <c r="I55">
        <v>5</v>
      </c>
      <c r="L55">
        <f t="shared" si="3"/>
        <v>5</v>
      </c>
    </row>
    <row r="56" spans="1:12" ht="15">
      <c r="A56">
        <v>2010</v>
      </c>
      <c r="B56" t="s">
        <v>23</v>
      </c>
      <c r="C56" t="s">
        <v>25</v>
      </c>
      <c r="D56">
        <v>15</v>
      </c>
      <c r="F56">
        <v>15</v>
      </c>
      <c r="H56">
        <v>1</v>
      </c>
      <c r="I56">
        <v>1</v>
      </c>
      <c r="L56">
        <v>16</v>
      </c>
    </row>
    <row r="57" spans="1:12" ht="15">
      <c r="A57">
        <v>2011</v>
      </c>
      <c r="B57" t="s">
        <v>23</v>
      </c>
      <c r="C57" t="s">
        <v>25</v>
      </c>
      <c r="H57">
        <v>0</v>
      </c>
      <c r="I57">
        <v>0</v>
      </c>
      <c r="L57">
        <v>0</v>
      </c>
    </row>
    <row r="58" spans="1:12" ht="15">
      <c r="A58">
        <v>2012</v>
      </c>
      <c r="B58" t="s">
        <v>23</v>
      </c>
      <c r="C58" t="s">
        <v>25</v>
      </c>
      <c r="H58">
        <v>42</v>
      </c>
      <c r="I58">
        <v>42</v>
      </c>
      <c r="L58">
        <v>42</v>
      </c>
    </row>
    <row r="59" spans="1:12" ht="15">
      <c r="A59">
        <v>2013</v>
      </c>
      <c r="B59" t="s">
        <v>23</v>
      </c>
      <c r="C59" t="s">
        <v>25</v>
      </c>
      <c r="H59">
        <v>6</v>
      </c>
      <c r="I59">
        <v>6</v>
      </c>
      <c r="L59">
        <v>6</v>
      </c>
    </row>
    <row r="60" spans="1:3" ht="15">
      <c r="A60">
        <v>2014</v>
      </c>
      <c r="B60" t="s">
        <v>23</v>
      </c>
      <c r="C60" t="s">
        <v>25</v>
      </c>
    </row>
    <row r="61" spans="1:12" ht="15">
      <c r="A61">
        <v>2015</v>
      </c>
      <c r="B61" t="s">
        <v>23</v>
      </c>
      <c r="C61" t="s">
        <v>25</v>
      </c>
      <c r="G61">
        <v>0</v>
      </c>
      <c r="H61">
        <v>7</v>
      </c>
      <c r="I61">
        <v>7</v>
      </c>
      <c r="L61">
        <v>7</v>
      </c>
    </row>
    <row r="62" spans="1:12" ht="15">
      <c r="A62">
        <v>2001</v>
      </c>
      <c r="B62" t="s">
        <v>23</v>
      </c>
      <c r="C62" t="s">
        <v>4</v>
      </c>
      <c r="E62">
        <v>0</v>
      </c>
      <c r="F62">
        <v>0</v>
      </c>
      <c r="I62">
        <v>0</v>
      </c>
      <c r="L62">
        <f>F62+I62+J62+K62</f>
        <v>0</v>
      </c>
    </row>
    <row r="63" spans="1:13" ht="15">
      <c r="A63">
        <v>1914</v>
      </c>
      <c r="B63" t="s">
        <v>23</v>
      </c>
      <c r="C63" t="s">
        <v>15</v>
      </c>
      <c r="I63">
        <v>46</v>
      </c>
      <c r="M63" t="s">
        <v>52</v>
      </c>
    </row>
    <row r="64" spans="1:13" ht="15">
      <c r="A64">
        <v>1915</v>
      </c>
      <c r="B64" t="s">
        <v>23</v>
      </c>
      <c r="C64" t="s">
        <v>15</v>
      </c>
      <c r="M64" t="s">
        <v>52</v>
      </c>
    </row>
    <row r="65" spans="1:13" ht="15">
      <c r="A65">
        <v>1916</v>
      </c>
      <c r="B65" t="s">
        <v>23</v>
      </c>
      <c r="C65" t="s">
        <v>15</v>
      </c>
      <c r="M65" t="s">
        <v>52</v>
      </c>
    </row>
    <row r="66" spans="1:13" ht="15">
      <c r="A66">
        <v>1917</v>
      </c>
      <c r="B66" t="s">
        <v>23</v>
      </c>
      <c r="C66" t="s">
        <v>15</v>
      </c>
      <c r="I66">
        <v>5</v>
      </c>
      <c r="M66" t="s">
        <v>52</v>
      </c>
    </row>
    <row r="67" spans="1:13" ht="15">
      <c r="A67">
        <v>1918</v>
      </c>
      <c r="B67" t="s">
        <v>23</v>
      </c>
      <c r="C67" t="s">
        <v>15</v>
      </c>
      <c r="M67" t="s">
        <v>52</v>
      </c>
    </row>
    <row r="68" spans="1:13" ht="15">
      <c r="A68">
        <v>1919</v>
      </c>
      <c r="B68" t="s">
        <v>23</v>
      </c>
      <c r="C68" t="s">
        <v>15</v>
      </c>
      <c r="F68">
        <v>1</v>
      </c>
      <c r="M68" t="s">
        <v>52</v>
      </c>
    </row>
    <row r="69" spans="1:13" ht="15">
      <c r="A69">
        <v>1920</v>
      </c>
      <c r="B69" t="s">
        <v>23</v>
      </c>
      <c r="C69" t="s">
        <v>15</v>
      </c>
      <c r="F69">
        <v>2</v>
      </c>
      <c r="M69" t="s">
        <v>52</v>
      </c>
    </row>
    <row r="70" spans="1:13" ht="15">
      <c r="A70">
        <v>1921</v>
      </c>
      <c r="B70" t="s">
        <v>23</v>
      </c>
      <c r="C70" t="s">
        <v>15</v>
      </c>
      <c r="F70">
        <v>1</v>
      </c>
      <c r="M70" t="s">
        <v>52</v>
      </c>
    </row>
    <row r="71" spans="1:13" ht="15">
      <c r="A71">
        <v>1922</v>
      </c>
      <c r="B71" t="s">
        <v>23</v>
      </c>
      <c r="C71" t="s">
        <v>15</v>
      </c>
      <c r="F71">
        <v>2</v>
      </c>
      <c r="M71" t="s">
        <v>52</v>
      </c>
    </row>
    <row r="72" spans="1:13" ht="15">
      <c r="A72">
        <v>1923</v>
      </c>
      <c r="B72" t="s">
        <v>23</v>
      </c>
      <c r="C72" t="s">
        <v>15</v>
      </c>
      <c r="F72">
        <v>25</v>
      </c>
      <c r="M72" t="s">
        <v>52</v>
      </c>
    </row>
    <row r="73" spans="1:13" ht="15">
      <c r="A73">
        <v>1924</v>
      </c>
      <c r="B73" t="s">
        <v>23</v>
      </c>
      <c r="C73" t="s">
        <v>15</v>
      </c>
      <c r="F73">
        <v>1</v>
      </c>
      <c r="M73" t="s">
        <v>52</v>
      </c>
    </row>
    <row r="74" spans="1:13" ht="15">
      <c r="A74">
        <v>1925</v>
      </c>
      <c r="B74" t="s">
        <v>23</v>
      </c>
      <c r="C74" t="s">
        <v>15</v>
      </c>
      <c r="F74">
        <v>124</v>
      </c>
      <c r="M74" t="s">
        <v>52</v>
      </c>
    </row>
    <row r="75" spans="1:13" ht="15">
      <c r="A75">
        <v>1926</v>
      </c>
      <c r="B75" t="s">
        <v>23</v>
      </c>
      <c r="C75" t="s">
        <v>15</v>
      </c>
      <c r="M75" t="s">
        <v>52</v>
      </c>
    </row>
    <row r="76" spans="1:13" ht="15">
      <c r="A76">
        <v>1927</v>
      </c>
      <c r="B76" t="s">
        <v>23</v>
      </c>
      <c r="C76" t="s">
        <v>15</v>
      </c>
      <c r="F76">
        <v>0</v>
      </c>
      <c r="M76" t="s">
        <v>52</v>
      </c>
    </row>
    <row r="77" spans="1:13" ht="15">
      <c r="A77">
        <v>1928</v>
      </c>
      <c r="B77" t="s">
        <v>23</v>
      </c>
      <c r="C77" t="s">
        <v>15</v>
      </c>
      <c r="F77">
        <v>2</v>
      </c>
      <c r="M77" t="s">
        <v>52</v>
      </c>
    </row>
    <row r="78" spans="1:13" ht="15">
      <c r="A78">
        <v>1929</v>
      </c>
      <c r="B78" t="s">
        <v>23</v>
      </c>
      <c r="C78" t="s">
        <v>15</v>
      </c>
      <c r="F78">
        <v>0</v>
      </c>
      <c r="I78">
        <v>36</v>
      </c>
      <c r="L78">
        <f aca="true" t="shared" si="4" ref="L78:L83">+F78+I78+J78+K78</f>
        <v>36</v>
      </c>
      <c r="M78" t="s">
        <v>52</v>
      </c>
    </row>
    <row r="79" spans="1:13" ht="15">
      <c r="A79">
        <v>1930</v>
      </c>
      <c r="B79" t="s">
        <v>23</v>
      </c>
      <c r="C79" t="s">
        <v>15</v>
      </c>
      <c r="F79">
        <v>1</v>
      </c>
      <c r="I79">
        <v>65</v>
      </c>
      <c r="L79">
        <f t="shared" si="4"/>
        <v>66</v>
      </c>
      <c r="M79" t="s">
        <v>52</v>
      </c>
    </row>
    <row r="80" spans="1:13" ht="15">
      <c r="A80">
        <v>1931</v>
      </c>
      <c r="B80" t="s">
        <v>23</v>
      </c>
      <c r="C80" t="s">
        <v>15</v>
      </c>
      <c r="F80">
        <v>2</v>
      </c>
      <c r="I80">
        <v>38</v>
      </c>
      <c r="L80">
        <f t="shared" si="4"/>
        <v>40</v>
      </c>
      <c r="M80" t="s">
        <v>52</v>
      </c>
    </row>
    <row r="81" spans="1:13" ht="15">
      <c r="A81">
        <v>1932</v>
      </c>
      <c r="B81" t="s">
        <v>23</v>
      </c>
      <c r="C81" t="s">
        <v>15</v>
      </c>
      <c r="F81">
        <v>5</v>
      </c>
      <c r="I81">
        <v>37</v>
      </c>
      <c r="L81">
        <f t="shared" si="4"/>
        <v>42</v>
      </c>
      <c r="M81" t="s">
        <v>52</v>
      </c>
    </row>
    <row r="82" spans="1:13" ht="15">
      <c r="A82">
        <v>1933</v>
      </c>
      <c r="B82" t="s">
        <v>23</v>
      </c>
      <c r="C82" t="s">
        <v>15</v>
      </c>
      <c r="F82">
        <v>1</v>
      </c>
      <c r="I82">
        <v>34</v>
      </c>
      <c r="L82">
        <f t="shared" si="4"/>
        <v>35</v>
      </c>
      <c r="M82" t="s">
        <v>52</v>
      </c>
    </row>
    <row r="83" spans="1:13" ht="15">
      <c r="A83">
        <v>1934</v>
      </c>
      <c r="B83" t="s">
        <v>23</v>
      </c>
      <c r="C83" t="s">
        <v>15</v>
      </c>
      <c r="F83">
        <v>1</v>
      </c>
      <c r="I83">
        <v>11</v>
      </c>
      <c r="L83">
        <f t="shared" si="4"/>
        <v>12</v>
      </c>
      <c r="M83" t="s">
        <v>52</v>
      </c>
    </row>
    <row r="84" spans="1:13" ht="15">
      <c r="A84">
        <v>1935</v>
      </c>
      <c r="B84" t="s">
        <v>23</v>
      </c>
      <c r="C84" t="s">
        <v>15</v>
      </c>
      <c r="F84">
        <v>1</v>
      </c>
      <c r="M84" t="s">
        <v>52</v>
      </c>
    </row>
    <row r="85" spans="1:13" ht="15">
      <c r="A85">
        <v>1936</v>
      </c>
      <c r="B85" t="s">
        <v>23</v>
      </c>
      <c r="C85" t="s">
        <v>15</v>
      </c>
      <c r="F85">
        <v>1</v>
      </c>
      <c r="I85">
        <v>63</v>
      </c>
      <c r="L85">
        <f aca="true" t="shared" si="5" ref="L85:L93">+F85+I85+J85+K85</f>
        <v>64</v>
      </c>
      <c r="M85" t="s">
        <v>52</v>
      </c>
    </row>
    <row r="86" spans="1:13" ht="15">
      <c r="A86">
        <v>1937</v>
      </c>
      <c r="B86" t="s">
        <v>23</v>
      </c>
      <c r="C86" t="s">
        <v>15</v>
      </c>
      <c r="F86">
        <v>2</v>
      </c>
      <c r="I86">
        <v>40</v>
      </c>
      <c r="L86">
        <f t="shared" si="5"/>
        <v>42</v>
      </c>
      <c r="M86" t="s">
        <v>52</v>
      </c>
    </row>
    <row r="87" spans="1:13" ht="15">
      <c r="A87">
        <v>1938</v>
      </c>
      <c r="B87" t="s">
        <v>23</v>
      </c>
      <c r="C87" t="s">
        <v>15</v>
      </c>
      <c r="F87">
        <v>2</v>
      </c>
      <c r="I87">
        <v>65</v>
      </c>
      <c r="L87">
        <f t="shared" si="5"/>
        <v>67</v>
      </c>
      <c r="M87" t="s">
        <v>52</v>
      </c>
    </row>
    <row r="88" spans="1:13" ht="15">
      <c r="A88">
        <v>1939</v>
      </c>
      <c r="B88" t="s">
        <v>23</v>
      </c>
      <c r="C88" t="s">
        <v>15</v>
      </c>
      <c r="F88">
        <v>3</v>
      </c>
      <c r="I88">
        <v>99</v>
      </c>
      <c r="L88">
        <f t="shared" si="5"/>
        <v>102</v>
      </c>
      <c r="M88" t="s">
        <v>52</v>
      </c>
    </row>
    <row r="89" spans="1:13" ht="15">
      <c r="A89">
        <v>1940</v>
      </c>
      <c r="B89" t="s">
        <v>23</v>
      </c>
      <c r="C89" t="s">
        <v>15</v>
      </c>
      <c r="F89">
        <v>0</v>
      </c>
      <c r="I89">
        <v>78</v>
      </c>
      <c r="L89">
        <f t="shared" si="5"/>
        <v>78</v>
      </c>
      <c r="M89" t="s">
        <v>52</v>
      </c>
    </row>
    <row r="90" spans="1:13" ht="15">
      <c r="A90">
        <v>1941</v>
      </c>
      <c r="B90" t="s">
        <v>23</v>
      </c>
      <c r="C90" t="s">
        <v>15</v>
      </c>
      <c r="F90">
        <v>1</v>
      </c>
      <c r="I90">
        <v>83</v>
      </c>
      <c r="L90">
        <f t="shared" si="5"/>
        <v>84</v>
      </c>
      <c r="M90" t="s">
        <v>52</v>
      </c>
    </row>
    <row r="91" spans="1:13" ht="15">
      <c r="A91">
        <v>1942</v>
      </c>
      <c r="B91" t="s">
        <v>23</v>
      </c>
      <c r="C91" t="s">
        <v>15</v>
      </c>
      <c r="F91">
        <v>3</v>
      </c>
      <c r="I91">
        <v>98</v>
      </c>
      <c r="L91">
        <f t="shared" si="5"/>
        <v>101</v>
      </c>
      <c r="M91" t="s">
        <v>52</v>
      </c>
    </row>
    <row r="92" spans="1:13" ht="15">
      <c r="A92">
        <v>1943</v>
      </c>
      <c r="B92" t="s">
        <v>23</v>
      </c>
      <c r="C92" t="s">
        <v>15</v>
      </c>
      <c r="F92">
        <v>2</v>
      </c>
      <c r="I92">
        <v>104</v>
      </c>
      <c r="L92">
        <f t="shared" si="5"/>
        <v>106</v>
      </c>
      <c r="M92" t="s">
        <v>52</v>
      </c>
    </row>
    <row r="93" spans="1:13" ht="15">
      <c r="A93">
        <v>1944</v>
      </c>
      <c r="B93" t="s">
        <v>23</v>
      </c>
      <c r="C93" t="s">
        <v>15</v>
      </c>
      <c r="F93">
        <v>7</v>
      </c>
      <c r="I93">
        <v>158</v>
      </c>
      <c r="L93">
        <f t="shared" si="5"/>
        <v>165</v>
      </c>
      <c r="M93" t="s">
        <v>52</v>
      </c>
    </row>
    <row r="94" spans="1:13" ht="15">
      <c r="A94">
        <v>1945</v>
      </c>
      <c r="B94" t="s">
        <v>23</v>
      </c>
      <c r="C94" t="s">
        <v>15</v>
      </c>
      <c r="F94">
        <v>9</v>
      </c>
      <c r="M94" t="s">
        <v>52</v>
      </c>
    </row>
    <row r="95" spans="1:13" ht="15">
      <c r="A95">
        <v>1946</v>
      </c>
      <c r="B95" t="s">
        <v>23</v>
      </c>
      <c r="C95" t="s">
        <v>15</v>
      </c>
      <c r="F95">
        <v>13</v>
      </c>
      <c r="I95">
        <v>173</v>
      </c>
      <c r="L95">
        <f>+F95+I95+J95+K95</f>
        <v>186</v>
      </c>
      <c r="M95" t="s">
        <v>52</v>
      </c>
    </row>
    <row r="96" spans="1:13" ht="15">
      <c r="A96">
        <v>1947</v>
      </c>
      <c r="B96" t="s">
        <v>23</v>
      </c>
      <c r="C96" t="s">
        <v>15</v>
      </c>
      <c r="F96">
        <v>10</v>
      </c>
      <c r="I96">
        <v>219</v>
      </c>
      <c r="L96">
        <f>+F96+I96+J96+K96</f>
        <v>229</v>
      </c>
      <c r="M96" t="s">
        <v>52</v>
      </c>
    </row>
    <row r="97" spans="1:13" ht="15">
      <c r="A97">
        <v>1948</v>
      </c>
      <c r="B97" t="s">
        <v>23</v>
      </c>
      <c r="C97" t="s">
        <v>15</v>
      </c>
      <c r="F97">
        <v>9</v>
      </c>
      <c r="I97">
        <v>106</v>
      </c>
      <c r="L97">
        <f>+F97+I97+J97+K97</f>
        <v>115</v>
      </c>
      <c r="M97" t="s">
        <v>52</v>
      </c>
    </row>
    <row r="98" spans="1:13" ht="15">
      <c r="A98">
        <v>1949</v>
      </c>
      <c r="B98" t="s">
        <v>23</v>
      </c>
      <c r="C98" t="s">
        <v>15</v>
      </c>
      <c r="F98">
        <v>13</v>
      </c>
      <c r="I98">
        <v>81</v>
      </c>
      <c r="L98">
        <v>95</v>
      </c>
      <c r="M98" t="s">
        <v>52</v>
      </c>
    </row>
    <row r="99" spans="1:13" ht="15">
      <c r="A99">
        <v>1950</v>
      </c>
      <c r="B99" t="s">
        <v>23</v>
      </c>
      <c r="C99" t="s">
        <v>15</v>
      </c>
      <c r="F99">
        <v>4</v>
      </c>
      <c r="I99">
        <v>58</v>
      </c>
      <c r="L99">
        <f aca="true" t="shared" si="6" ref="L99:L118">+F99+I99+J99+K99</f>
        <v>62</v>
      </c>
      <c r="M99" t="s">
        <v>52</v>
      </c>
    </row>
    <row r="100" spans="1:13" ht="15">
      <c r="A100">
        <v>1951</v>
      </c>
      <c r="B100" t="s">
        <v>23</v>
      </c>
      <c r="C100" t="s">
        <v>15</v>
      </c>
      <c r="F100">
        <v>1</v>
      </c>
      <c r="I100">
        <v>41</v>
      </c>
      <c r="L100">
        <f t="shared" si="6"/>
        <v>42</v>
      </c>
      <c r="M100" t="s">
        <v>52</v>
      </c>
    </row>
    <row r="101" spans="1:13" ht="15">
      <c r="A101">
        <v>1952</v>
      </c>
      <c r="B101" t="s">
        <v>23</v>
      </c>
      <c r="C101" t="s">
        <v>15</v>
      </c>
      <c r="F101">
        <v>3</v>
      </c>
      <c r="I101">
        <v>48</v>
      </c>
      <c r="L101">
        <f t="shared" si="6"/>
        <v>51</v>
      </c>
      <c r="M101" t="s">
        <v>52</v>
      </c>
    </row>
    <row r="102" spans="1:13" ht="15">
      <c r="A102">
        <v>1953</v>
      </c>
      <c r="B102" t="s">
        <v>23</v>
      </c>
      <c r="C102" t="s">
        <v>15</v>
      </c>
      <c r="D102">
        <v>10</v>
      </c>
      <c r="E102">
        <f aca="true" t="shared" si="7" ref="E102:E113">F102-D102</f>
        <v>0</v>
      </c>
      <c r="F102">
        <v>10</v>
      </c>
      <c r="G102">
        <v>62</v>
      </c>
      <c r="H102">
        <f aca="true" t="shared" si="8" ref="H102:H148">I102-G102</f>
        <v>0</v>
      </c>
      <c r="I102">
        <v>62</v>
      </c>
      <c r="L102">
        <f t="shared" si="6"/>
        <v>72</v>
      </c>
      <c r="M102" t="s">
        <v>52</v>
      </c>
    </row>
    <row r="103" spans="1:13" ht="15">
      <c r="A103">
        <v>1954</v>
      </c>
      <c r="B103" t="s">
        <v>23</v>
      </c>
      <c r="C103" t="s">
        <v>15</v>
      </c>
      <c r="D103">
        <v>11</v>
      </c>
      <c r="E103">
        <f t="shared" si="7"/>
        <v>0</v>
      </c>
      <c r="F103">
        <v>11</v>
      </c>
      <c r="G103">
        <v>93</v>
      </c>
      <c r="H103">
        <f t="shared" si="8"/>
        <v>0</v>
      </c>
      <c r="I103">
        <v>93</v>
      </c>
      <c r="L103">
        <f t="shared" si="6"/>
        <v>104</v>
      </c>
      <c r="M103" t="s">
        <v>52</v>
      </c>
    </row>
    <row r="104" spans="1:13" ht="15">
      <c r="A104">
        <v>1955</v>
      </c>
      <c r="B104" t="s">
        <v>23</v>
      </c>
      <c r="C104" t="s">
        <v>15</v>
      </c>
      <c r="D104">
        <v>7</v>
      </c>
      <c r="E104">
        <f t="shared" si="7"/>
        <v>0</v>
      </c>
      <c r="F104">
        <v>7</v>
      </c>
      <c r="G104">
        <v>89</v>
      </c>
      <c r="H104">
        <f t="shared" si="8"/>
        <v>0</v>
      </c>
      <c r="I104">
        <v>89</v>
      </c>
      <c r="L104">
        <f t="shared" si="6"/>
        <v>96</v>
      </c>
      <c r="M104" t="s">
        <v>52</v>
      </c>
    </row>
    <row r="105" spans="1:13" ht="15">
      <c r="A105">
        <v>1956</v>
      </c>
      <c r="B105" t="s">
        <v>23</v>
      </c>
      <c r="C105" t="s">
        <v>15</v>
      </c>
      <c r="D105">
        <v>2</v>
      </c>
      <c r="E105">
        <f t="shared" si="7"/>
        <v>0</v>
      </c>
      <c r="F105">
        <v>2</v>
      </c>
      <c r="G105">
        <v>44</v>
      </c>
      <c r="H105">
        <f t="shared" si="8"/>
        <v>0</v>
      </c>
      <c r="I105">
        <v>44</v>
      </c>
      <c r="L105">
        <f t="shared" si="6"/>
        <v>46</v>
      </c>
      <c r="M105" t="s">
        <v>52</v>
      </c>
    </row>
    <row r="106" spans="1:13" ht="15">
      <c r="A106">
        <v>1957</v>
      </c>
      <c r="B106" t="s">
        <v>23</v>
      </c>
      <c r="C106" t="s">
        <v>15</v>
      </c>
      <c r="D106">
        <v>1</v>
      </c>
      <c r="E106">
        <f t="shared" si="7"/>
        <v>0</v>
      </c>
      <c r="F106">
        <v>1</v>
      </c>
      <c r="G106">
        <v>31</v>
      </c>
      <c r="H106">
        <f t="shared" si="8"/>
        <v>0</v>
      </c>
      <c r="I106">
        <v>31</v>
      </c>
      <c r="L106">
        <f t="shared" si="6"/>
        <v>32</v>
      </c>
      <c r="M106" t="s">
        <v>52</v>
      </c>
    </row>
    <row r="107" spans="1:13" ht="15">
      <c r="A107">
        <v>1958</v>
      </c>
      <c r="B107" t="s">
        <v>23</v>
      </c>
      <c r="C107" t="s">
        <v>15</v>
      </c>
      <c r="D107">
        <v>2</v>
      </c>
      <c r="E107">
        <f t="shared" si="7"/>
        <v>0</v>
      </c>
      <c r="F107">
        <v>2</v>
      </c>
      <c r="G107">
        <v>21</v>
      </c>
      <c r="H107">
        <f t="shared" si="8"/>
        <v>0</v>
      </c>
      <c r="I107">
        <v>21</v>
      </c>
      <c r="L107">
        <f t="shared" si="6"/>
        <v>23</v>
      </c>
      <c r="M107" t="s">
        <v>52</v>
      </c>
    </row>
    <row r="108" spans="1:13" ht="15">
      <c r="A108">
        <v>1959</v>
      </c>
      <c r="B108" t="s">
        <v>23</v>
      </c>
      <c r="C108" t="s">
        <v>15</v>
      </c>
      <c r="D108">
        <v>1</v>
      </c>
      <c r="E108">
        <f t="shared" si="7"/>
        <v>0</v>
      </c>
      <c r="F108">
        <v>1</v>
      </c>
      <c r="G108">
        <v>5</v>
      </c>
      <c r="H108">
        <f t="shared" si="8"/>
        <v>0</v>
      </c>
      <c r="I108">
        <v>5</v>
      </c>
      <c r="L108">
        <f t="shared" si="6"/>
        <v>6</v>
      </c>
      <c r="M108" t="s">
        <v>52</v>
      </c>
    </row>
    <row r="109" spans="1:13" ht="15">
      <c r="A109">
        <v>1960</v>
      </c>
      <c r="B109" t="s">
        <v>23</v>
      </c>
      <c r="C109" t="s">
        <v>15</v>
      </c>
      <c r="D109">
        <v>0</v>
      </c>
      <c r="E109">
        <f t="shared" si="7"/>
        <v>0</v>
      </c>
      <c r="F109">
        <v>0</v>
      </c>
      <c r="G109">
        <v>13</v>
      </c>
      <c r="H109">
        <f t="shared" si="8"/>
        <v>1</v>
      </c>
      <c r="I109">
        <v>14</v>
      </c>
      <c r="L109">
        <f t="shared" si="6"/>
        <v>14</v>
      </c>
      <c r="M109" t="s">
        <v>52</v>
      </c>
    </row>
    <row r="110" spans="1:13" ht="15">
      <c r="A110">
        <v>1961</v>
      </c>
      <c r="B110" t="s">
        <v>23</v>
      </c>
      <c r="C110" t="s">
        <v>15</v>
      </c>
      <c r="D110">
        <v>1</v>
      </c>
      <c r="E110">
        <f t="shared" si="7"/>
        <v>0</v>
      </c>
      <c r="F110">
        <v>1</v>
      </c>
      <c r="G110">
        <v>32</v>
      </c>
      <c r="H110">
        <f t="shared" si="8"/>
        <v>0</v>
      </c>
      <c r="I110">
        <v>32</v>
      </c>
      <c r="L110">
        <f t="shared" si="6"/>
        <v>33</v>
      </c>
      <c r="M110" t="s">
        <v>52</v>
      </c>
    </row>
    <row r="111" spans="1:13" ht="15">
      <c r="A111">
        <v>1962</v>
      </c>
      <c r="B111" t="s">
        <v>23</v>
      </c>
      <c r="C111" t="s">
        <v>15</v>
      </c>
      <c r="D111">
        <v>1</v>
      </c>
      <c r="E111">
        <f t="shared" si="7"/>
        <v>0</v>
      </c>
      <c r="F111">
        <v>1</v>
      </c>
      <c r="G111">
        <v>41</v>
      </c>
      <c r="H111">
        <f t="shared" si="8"/>
        <v>0</v>
      </c>
      <c r="I111">
        <v>41</v>
      </c>
      <c r="L111">
        <f t="shared" si="6"/>
        <v>42</v>
      </c>
      <c r="M111" t="s">
        <v>52</v>
      </c>
    </row>
    <row r="112" spans="1:13" ht="15">
      <c r="A112">
        <v>1963</v>
      </c>
      <c r="B112" t="s">
        <v>23</v>
      </c>
      <c r="C112" t="s">
        <v>15</v>
      </c>
      <c r="D112">
        <v>1</v>
      </c>
      <c r="E112">
        <f t="shared" si="7"/>
        <v>0</v>
      </c>
      <c r="F112">
        <v>1</v>
      </c>
      <c r="G112">
        <v>41</v>
      </c>
      <c r="H112">
        <f t="shared" si="8"/>
        <v>1</v>
      </c>
      <c r="I112">
        <v>42</v>
      </c>
      <c r="L112">
        <f t="shared" si="6"/>
        <v>43</v>
      </c>
      <c r="M112" t="s">
        <v>52</v>
      </c>
    </row>
    <row r="113" spans="1:13" ht="15">
      <c r="A113">
        <v>1964</v>
      </c>
      <c r="B113" t="s">
        <v>23</v>
      </c>
      <c r="C113" t="s">
        <v>15</v>
      </c>
      <c r="D113">
        <v>0</v>
      </c>
      <c r="E113">
        <f t="shared" si="7"/>
        <v>0</v>
      </c>
      <c r="F113">
        <v>0</v>
      </c>
      <c r="G113">
        <v>32</v>
      </c>
      <c r="H113">
        <f t="shared" si="8"/>
        <v>0</v>
      </c>
      <c r="I113">
        <v>32</v>
      </c>
      <c r="L113">
        <f t="shared" si="6"/>
        <v>32</v>
      </c>
      <c r="M113" t="s">
        <v>52</v>
      </c>
    </row>
    <row r="114" spans="1:13" ht="15">
      <c r="A114">
        <v>1965</v>
      </c>
      <c r="B114" t="s">
        <v>23</v>
      </c>
      <c r="C114" t="s">
        <v>15</v>
      </c>
      <c r="F114">
        <v>0</v>
      </c>
      <c r="G114">
        <v>18</v>
      </c>
      <c r="H114">
        <f t="shared" si="8"/>
        <v>0</v>
      </c>
      <c r="I114">
        <v>18</v>
      </c>
      <c r="L114">
        <f t="shared" si="6"/>
        <v>18</v>
      </c>
      <c r="M114" t="s">
        <v>52</v>
      </c>
    </row>
    <row r="115" spans="1:13" ht="15">
      <c r="A115">
        <v>1966</v>
      </c>
      <c r="B115" t="s">
        <v>23</v>
      </c>
      <c r="C115" t="s">
        <v>15</v>
      </c>
      <c r="G115">
        <v>9</v>
      </c>
      <c r="H115">
        <f t="shared" si="8"/>
        <v>0</v>
      </c>
      <c r="I115">
        <v>9</v>
      </c>
      <c r="L115">
        <f t="shared" si="6"/>
        <v>9</v>
      </c>
      <c r="M115" t="s">
        <v>52</v>
      </c>
    </row>
    <row r="116" spans="1:13" ht="15">
      <c r="A116">
        <v>1967</v>
      </c>
      <c r="B116" t="s">
        <v>23</v>
      </c>
      <c r="C116" t="s">
        <v>15</v>
      </c>
      <c r="G116">
        <v>10</v>
      </c>
      <c r="H116">
        <f t="shared" si="8"/>
        <v>0</v>
      </c>
      <c r="I116">
        <v>10</v>
      </c>
      <c r="L116">
        <f t="shared" si="6"/>
        <v>10</v>
      </c>
      <c r="M116" t="s">
        <v>52</v>
      </c>
    </row>
    <row r="117" spans="1:13" ht="15">
      <c r="A117">
        <v>1968</v>
      </c>
      <c r="B117" t="s">
        <v>23</v>
      </c>
      <c r="C117" t="s">
        <v>15</v>
      </c>
      <c r="G117">
        <v>21</v>
      </c>
      <c r="H117">
        <f t="shared" si="8"/>
        <v>0</v>
      </c>
      <c r="I117">
        <v>21</v>
      </c>
      <c r="L117">
        <f t="shared" si="6"/>
        <v>21</v>
      </c>
      <c r="M117" t="s">
        <v>52</v>
      </c>
    </row>
    <row r="118" spans="1:13" ht="15">
      <c r="A118">
        <v>1969</v>
      </c>
      <c r="B118" t="s">
        <v>23</v>
      </c>
      <c r="C118" t="s">
        <v>15</v>
      </c>
      <c r="D118">
        <v>2</v>
      </c>
      <c r="E118">
        <f>F118-D118</f>
        <v>0</v>
      </c>
      <c r="F118">
        <v>2</v>
      </c>
      <c r="G118">
        <v>37</v>
      </c>
      <c r="H118">
        <f t="shared" si="8"/>
        <v>1</v>
      </c>
      <c r="I118">
        <v>38</v>
      </c>
      <c r="L118">
        <f t="shared" si="6"/>
        <v>40</v>
      </c>
      <c r="M118" t="s">
        <v>52</v>
      </c>
    </row>
    <row r="119" spans="1:13" ht="15">
      <c r="A119">
        <v>1970</v>
      </c>
      <c r="B119" t="s">
        <v>23</v>
      </c>
      <c r="C119" t="s">
        <v>15</v>
      </c>
      <c r="D119">
        <v>1</v>
      </c>
      <c r="E119">
        <f>F119-D119</f>
        <v>0</v>
      </c>
      <c r="F119">
        <v>1</v>
      </c>
      <c r="G119">
        <v>23</v>
      </c>
      <c r="H119">
        <f t="shared" si="8"/>
        <v>0</v>
      </c>
      <c r="I119">
        <v>23</v>
      </c>
      <c r="L119">
        <v>25</v>
      </c>
      <c r="M119" t="s">
        <v>52</v>
      </c>
    </row>
    <row r="120" spans="1:13" ht="15">
      <c r="A120">
        <v>1971</v>
      </c>
      <c r="B120" t="s">
        <v>23</v>
      </c>
      <c r="C120" t="s">
        <v>15</v>
      </c>
      <c r="G120">
        <v>23</v>
      </c>
      <c r="H120">
        <f t="shared" si="8"/>
        <v>0</v>
      </c>
      <c r="I120">
        <v>23</v>
      </c>
      <c r="L120">
        <f aca="true" t="shared" si="9" ref="L120:L148">+F120+I120+J120+K120</f>
        <v>23</v>
      </c>
      <c r="M120" t="s">
        <v>52</v>
      </c>
    </row>
    <row r="121" spans="1:13" ht="15">
      <c r="A121">
        <v>1972</v>
      </c>
      <c r="B121" t="s">
        <v>23</v>
      </c>
      <c r="C121" t="s">
        <v>15</v>
      </c>
      <c r="D121">
        <v>0</v>
      </c>
      <c r="E121">
        <f>F121-D121</f>
        <v>0</v>
      </c>
      <c r="F121">
        <v>0</v>
      </c>
      <c r="G121">
        <v>12</v>
      </c>
      <c r="H121">
        <f t="shared" si="8"/>
        <v>0</v>
      </c>
      <c r="I121">
        <v>12</v>
      </c>
      <c r="L121">
        <f t="shared" si="9"/>
        <v>12</v>
      </c>
      <c r="M121" t="s">
        <v>52</v>
      </c>
    </row>
    <row r="122" spans="1:13" ht="15">
      <c r="A122">
        <v>1973</v>
      </c>
      <c r="B122" t="s">
        <v>23</v>
      </c>
      <c r="C122" t="s">
        <v>15</v>
      </c>
      <c r="D122">
        <v>0</v>
      </c>
      <c r="E122">
        <f>F122-D122</f>
        <v>0</v>
      </c>
      <c r="F122">
        <v>0</v>
      </c>
      <c r="G122">
        <v>30</v>
      </c>
      <c r="H122">
        <f t="shared" si="8"/>
        <v>3</v>
      </c>
      <c r="I122">
        <v>33</v>
      </c>
      <c r="L122">
        <f t="shared" si="9"/>
        <v>33</v>
      </c>
      <c r="M122" t="s">
        <v>52</v>
      </c>
    </row>
    <row r="123" spans="1:13" ht="15">
      <c r="A123">
        <v>1974</v>
      </c>
      <c r="B123" t="s">
        <v>23</v>
      </c>
      <c r="C123" t="s">
        <v>15</v>
      </c>
      <c r="G123">
        <v>33</v>
      </c>
      <c r="H123">
        <f t="shared" si="8"/>
        <v>0</v>
      </c>
      <c r="I123">
        <v>33</v>
      </c>
      <c r="L123">
        <f t="shared" si="9"/>
        <v>33</v>
      </c>
      <c r="M123" t="s">
        <v>52</v>
      </c>
    </row>
    <row r="124" spans="1:13" ht="15">
      <c r="A124">
        <v>1975</v>
      </c>
      <c r="B124" t="s">
        <v>23</v>
      </c>
      <c r="C124" t="s">
        <v>15</v>
      </c>
      <c r="G124">
        <v>73</v>
      </c>
      <c r="H124">
        <f t="shared" si="8"/>
        <v>0</v>
      </c>
      <c r="I124">
        <v>73</v>
      </c>
      <c r="L124">
        <f t="shared" si="9"/>
        <v>73</v>
      </c>
      <c r="M124" t="s">
        <v>52</v>
      </c>
    </row>
    <row r="125" spans="1:13" ht="15">
      <c r="A125">
        <v>1976</v>
      </c>
      <c r="B125" t="s">
        <v>23</v>
      </c>
      <c r="C125" t="s">
        <v>15</v>
      </c>
      <c r="G125">
        <v>120</v>
      </c>
      <c r="H125">
        <f t="shared" si="8"/>
        <v>0</v>
      </c>
      <c r="I125">
        <v>120</v>
      </c>
      <c r="L125">
        <f t="shared" si="9"/>
        <v>120</v>
      </c>
      <c r="M125" t="s">
        <v>52</v>
      </c>
    </row>
    <row r="126" spans="1:13" ht="15">
      <c r="A126">
        <v>1977</v>
      </c>
      <c r="B126" t="s">
        <v>23</v>
      </c>
      <c r="C126" t="s">
        <v>15</v>
      </c>
      <c r="G126">
        <v>118</v>
      </c>
      <c r="H126">
        <f t="shared" si="8"/>
        <v>0</v>
      </c>
      <c r="I126">
        <v>118</v>
      </c>
      <c r="L126">
        <f t="shared" si="9"/>
        <v>118</v>
      </c>
      <c r="M126" t="s">
        <v>52</v>
      </c>
    </row>
    <row r="127" spans="1:12" ht="15">
      <c r="A127">
        <v>1978</v>
      </c>
      <c r="B127" t="s">
        <v>23</v>
      </c>
      <c r="C127" t="s">
        <v>15</v>
      </c>
      <c r="D127">
        <v>0</v>
      </c>
      <c r="E127">
        <f aca="true" t="shared" si="10" ref="E127:E148">F127-D127</f>
        <v>0</v>
      </c>
      <c r="F127">
        <v>0</v>
      </c>
      <c r="G127">
        <v>112</v>
      </c>
      <c r="H127">
        <f t="shared" si="8"/>
        <v>0</v>
      </c>
      <c r="I127">
        <v>112</v>
      </c>
      <c r="J127">
        <v>0</v>
      </c>
      <c r="K127">
        <v>0</v>
      </c>
      <c r="L127">
        <f t="shared" si="9"/>
        <v>112</v>
      </c>
    </row>
    <row r="128" spans="1:12" ht="15">
      <c r="A128">
        <v>1979</v>
      </c>
      <c r="B128" t="s">
        <v>23</v>
      </c>
      <c r="C128" t="s">
        <v>15</v>
      </c>
      <c r="D128">
        <v>0</v>
      </c>
      <c r="E128">
        <f t="shared" si="10"/>
        <v>0</v>
      </c>
      <c r="F128">
        <v>0</v>
      </c>
      <c r="G128">
        <v>29</v>
      </c>
      <c r="H128">
        <f t="shared" si="8"/>
        <v>0</v>
      </c>
      <c r="I128">
        <v>29</v>
      </c>
      <c r="J128">
        <v>0</v>
      </c>
      <c r="K128">
        <v>0</v>
      </c>
      <c r="L128">
        <f t="shared" si="9"/>
        <v>29</v>
      </c>
    </row>
    <row r="129" spans="1:12" ht="15">
      <c r="A129">
        <v>1980</v>
      </c>
      <c r="B129" t="s">
        <v>23</v>
      </c>
      <c r="C129" t="s">
        <v>15</v>
      </c>
      <c r="D129">
        <v>0</v>
      </c>
      <c r="E129">
        <f t="shared" si="10"/>
        <v>0</v>
      </c>
      <c r="F129">
        <v>0</v>
      </c>
      <c r="G129">
        <v>26</v>
      </c>
      <c r="H129">
        <f t="shared" si="8"/>
        <v>0</v>
      </c>
      <c r="I129">
        <v>26</v>
      </c>
      <c r="J129">
        <v>0</v>
      </c>
      <c r="K129">
        <v>0</v>
      </c>
      <c r="L129">
        <f t="shared" si="9"/>
        <v>26</v>
      </c>
    </row>
    <row r="130" spans="1:12" ht="15">
      <c r="A130">
        <v>1981</v>
      </c>
      <c r="B130" t="s">
        <v>23</v>
      </c>
      <c r="C130" t="s">
        <v>15</v>
      </c>
      <c r="D130">
        <v>0</v>
      </c>
      <c r="E130">
        <f t="shared" si="10"/>
        <v>0</v>
      </c>
      <c r="F130">
        <v>0</v>
      </c>
      <c r="G130">
        <v>20</v>
      </c>
      <c r="H130">
        <f t="shared" si="8"/>
        <v>0</v>
      </c>
      <c r="I130">
        <v>20</v>
      </c>
      <c r="J130">
        <v>0</v>
      </c>
      <c r="K130">
        <v>0</v>
      </c>
      <c r="L130">
        <f t="shared" si="9"/>
        <v>20</v>
      </c>
    </row>
    <row r="131" spans="1:12" ht="15">
      <c r="A131">
        <v>1982</v>
      </c>
      <c r="B131" t="s">
        <v>23</v>
      </c>
      <c r="C131" t="s">
        <v>15</v>
      </c>
      <c r="D131">
        <v>0</v>
      </c>
      <c r="E131">
        <f t="shared" si="10"/>
        <v>0</v>
      </c>
      <c r="F131">
        <v>0</v>
      </c>
      <c r="G131">
        <v>28</v>
      </c>
      <c r="H131">
        <f t="shared" si="8"/>
        <v>0</v>
      </c>
      <c r="I131">
        <v>28</v>
      </c>
      <c r="J131">
        <v>0</v>
      </c>
      <c r="K131">
        <v>0</v>
      </c>
      <c r="L131">
        <f t="shared" si="9"/>
        <v>28</v>
      </c>
    </row>
    <row r="132" spans="1:12" ht="15">
      <c r="A132">
        <v>1983</v>
      </c>
      <c r="B132" t="s">
        <v>23</v>
      </c>
      <c r="C132" t="s">
        <v>15</v>
      </c>
      <c r="D132">
        <v>0</v>
      </c>
      <c r="E132">
        <f t="shared" si="10"/>
        <v>0</v>
      </c>
      <c r="F132">
        <v>0</v>
      </c>
      <c r="G132">
        <v>30</v>
      </c>
      <c r="H132">
        <f t="shared" si="8"/>
        <v>0</v>
      </c>
      <c r="I132">
        <v>30</v>
      </c>
      <c r="J132">
        <v>0</v>
      </c>
      <c r="K132">
        <v>0</v>
      </c>
      <c r="L132">
        <f t="shared" si="9"/>
        <v>30</v>
      </c>
    </row>
    <row r="133" spans="1:12" ht="15">
      <c r="A133">
        <v>1984</v>
      </c>
      <c r="B133" t="s">
        <v>23</v>
      </c>
      <c r="C133" t="s">
        <v>15</v>
      </c>
      <c r="D133">
        <v>0</v>
      </c>
      <c r="E133">
        <f t="shared" si="10"/>
        <v>0</v>
      </c>
      <c r="F133">
        <v>0</v>
      </c>
      <c r="G133">
        <v>3</v>
      </c>
      <c r="H133">
        <f t="shared" si="8"/>
        <v>0</v>
      </c>
      <c r="I133">
        <v>3</v>
      </c>
      <c r="J133">
        <v>0</v>
      </c>
      <c r="K133">
        <v>0</v>
      </c>
      <c r="L133">
        <f t="shared" si="9"/>
        <v>3</v>
      </c>
    </row>
    <row r="134" spans="1:12" ht="15">
      <c r="A134">
        <v>1985</v>
      </c>
      <c r="B134" t="s">
        <v>23</v>
      </c>
      <c r="C134" t="s">
        <v>15</v>
      </c>
      <c r="D134">
        <v>0</v>
      </c>
      <c r="E134">
        <f t="shared" si="10"/>
        <v>0</v>
      </c>
      <c r="F134">
        <v>0</v>
      </c>
      <c r="G134">
        <v>15</v>
      </c>
      <c r="H134">
        <f t="shared" si="8"/>
        <v>0</v>
      </c>
      <c r="I134">
        <v>15</v>
      </c>
      <c r="J134">
        <v>0</v>
      </c>
      <c r="K134">
        <v>0</v>
      </c>
      <c r="L134">
        <f t="shared" si="9"/>
        <v>15</v>
      </c>
    </row>
    <row r="135" spans="1:12" ht="15">
      <c r="A135">
        <v>1986</v>
      </c>
      <c r="B135" t="s">
        <v>23</v>
      </c>
      <c r="C135" t="s">
        <v>15</v>
      </c>
      <c r="D135">
        <v>0</v>
      </c>
      <c r="E135">
        <f t="shared" si="10"/>
        <v>0</v>
      </c>
      <c r="F135">
        <v>0</v>
      </c>
      <c r="G135">
        <v>4</v>
      </c>
      <c r="H135">
        <f t="shared" si="8"/>
        <v>0</v>
      </c>
      <c r="I135">
        <v>4</v>
      </c>
      <c r="J135">
        <v>0</v>
      </c>
      <c r="K135">
        <v>0</v>
      </c>
      <c r="L135">
        <f t="shared" si="9"/>
        <v>4</v>
      </c>
    </row>
    <row r="136" spans="1:12" ht="15">
      <c r="A136">
        <v>1987</v>
      </c>
      <c r="B136" t="s">
        <v>23</v>
      </c>
      <c r="C136" t="s">
        <v>15</v>
      </c>
      <c r="D136">
        <v>0</v>
      </c>
      <c r="E136">
        <f t="shared" si="10"/>
        <v>0</v>
      </c>
      <c r="F136">
        <v>0</v>
      </c>
      <c r="G136">
        <v>11</v>
      </c>
      <c r="H136">
        <f t="shared" si="8"/>
        <v>0</v>
      </c>
      <c r="I136">
        <v>11</v>
      </c>
      <c r="J136">
        <v>0</v>
      </c>
      <c r="K136">
        <v>0</v>
      </c>
      <c r="L136">
        <f t="shared" si="9"/>
        <v>11</v>
      </c>
    </row>
    <row r="137" spans="1:12" ht="15">
      <c r="A137">
        <v>1988</v>
      </c>
      <c r="B137" t="s">
        <v>23</v>
      </c>
      <c r="C137" t="s">
        <v>15</v>
      </c>
      <c r="D137">
        <v>0</v>
      </c>
      <c r="E137">
        <f t="shared" si="10"/>
        <v>0</v>
      </c>
      <c r="F137">
        <v>0</v>
      </c>
      <c r="G137">
        <v>17</v>
      </c>
      <c r="H137">
        <f t="shared" si="8"/>
        <v>0</v>
      </c>
      <c r="I137">
        <v>17</v>
      </c>
      <c r="J137">
        <v>0</v>
      </c>
      <c r="K137">
        <v>0</v>
      </c>
      <c r="L137">
        <f t="shared" si="9"/>
        <v>17</v>
      </c>
    </row>
    <row r="138" spans="1:12" ht="15">
      <c r="A138">
        <v>1989</v>
      </c>
      <c r="B138" t="s">
        <v>23</v>
      </c>
      <c r="C138" t="s">
        <v>15</v>
      </c>
      <c r="D138">
        <v>0</v>
      </c>
      <c r="E138">
        <f t="shared" si="10"/>
        <v>0</v>
      </c>
      <c r="F138">
        <v>0</v>
      </c>
      <c r="G138">
        <v>6</v>
      </c>
      <c r="H138">
        <f t="shared" si="8"/>
        <v>0</v>
      </c>
      <c r="I138">
        <v>6</v>
      </c>
      <c r="J138">
        <v>0</v>
      </c>
      <c r="K138">
        <v>0</v>
      </c>
      <c r="L138">
        <f t="shared" si="9"/>
        <v>6</v>
      </c>
    </row>
    <row r="139" spans="1:12" ht="15">
      <c r="A139">
        <v>1990</v>
      </c>
      <c r="B139" t="s">
        <v>23</v>
      </c>
      <c r="C139" t="s">
        <v>15</v>
      </c>
      <c r="D139">
        <v>0</v>
      </c>
      <c r="E139">
        <f t="shared" si="10"/>
        <v>0</v>
      </c>
      <c r="F139">
        <v>0</v>
      </c>
      <c r="G139">
        <v>8</v>
      </c>
      <c r="H139">
        <f t="shared" si="8"/>
        <v>0</v>
      </c>
      <c r="I139">
        <v>8</v>
      </c>
      <c r="J139">
        <v>0</v>
      </c>
      <c r="K139">
        <v>0</v>
      </c>
      <c r="L139">
        <f t="shared" si="9"/>
        <v>8</v>
      </c>
    </row>
    <row r="140" spans="1:12" ht="15">
      <c r="A140">
        <v>1991</v>
      </c>
      <c r="B140" t="s">
        <v>23</v>
      </c>
      <c r="C140" t="s">
        <v>15</v>
      </c>
      <c r="D140">
        <v>0</v>
      </c>
      <c r="E140">
        <f t="shared" si="10"/>
        <v>0</v>
      </c>
      <c r="F140">
        <v>0</v>
      </c>
      <c r="G140">
        <v>0</v>
      </c>
      <c r="H140">
        <f t="shared" si="8"/>
        <v>5</v>
      </c>
      <c r="I140">
        <v>5</v>
      </c>
      <c r="J140">
        <v>0</v>
      </c>
      <c r="K140">
        <v>0</v>
      </c>
      <c r="L140">
        <f t="shared" si="9"/>
        <v>5</v>
      </c>
    </row>
    <row r="141" spans="1:12" ht="15">
      <c r="A141">
        <v>1992</v>
      </c>
      <c r="B141" t="s">
        <v>23</v>
      </c>
      <c r="C141" t="s">
        <v>15</v>
      </c>
      <c r="D141">
        <v>0</v>
      </c>
      <c r="E141">
        <f t="shared" si="10"/>
        <v>0</v>
      </c>
      <c r="F141">
        <v>0</v>
      </c>
      <c r="G141">
        <v>0</v>
      </c>
      <c r="H141">
        <f t="shared" si="8"/>
        <v>0</v>
      </c>
      <c r="I141">
        <v>0</v>
      </c>
      <c r="J141">
        <v>0</v>
      </c>
      <c r="K141">
        <v>0</v>
      </c>
      <c r="L141">
        <f t="shared" si="9"/>
        <v>0</v>
      </c>
    </row>
    <row r="142" spans="1:12" ht="15">
      <c r="A142">
        <v>1993</v>
      </c>
      <c r="B142" t="s">
        <v>23</v>
      </c>
      <c r="C142" t="s">
        <v>15</v>
      </c>
      <c r="D142">
        <v>0</v>
      </c>
      <c r="E142">
        <f t="shared" si="10"/>
        <v>0</v>
      </c>
      <c r="F142">
        <v>0</v>
      </c>
      <c r="G142">
        <v>2</v>
      </c>
      <c r="H142">
        <f t="shared" si="8"/>
        <v>0</v>
      </c>
      <c r="I142">
        <v>2</v>
      </c>
      <c r="J142">
        <v>0</v>
      </c>
      <c r="K142">
        <v>0</v>
      </c>
      <c r="L142">
        <f t="shared" si="9"/>
        <v>2</v>
      </c>
    </row>
    <row r="143" spans="1:12" ht="15">
      <c r="A143">
        <v>1994</v>
      </c>
      <c r="B143" t="s">
        <v>23</v>
      </c>
      <c r="C143" t="s">
        <v>15</v>
      </c>
      <c r="D143">
        <v>0</v>
      </c>
      <c r="E143">
        <f t="shared" si="10"/>
        <v>0</v>
      </c>
      <c r="F143">
        <v>0</v>
      </c>
      <c r="G143">
        <v>1</v>
      </c>
      <c r="H143">
        <f t="shared" si="8"/>
        <v>0</v>
      </c>
      <c r="I143">
        <v>1</v>
      </c>
      <c r="J143">
        <v>0</v>
      </c>
      <c r="K143">
        <v>0</v>
      </c>
      <c r="L143">
        <f t="shared" si="9"/>
        <v>1</v>
      </c>
    </row>
    <row r="144" spans="1:12" ht="15">
      <c r="A144">
        <v>1995</v>
      </c>
      <c r="B144" t="s">
        <v>23</v>
      </c>
      <c r="C144" t="s">
        <v>15</v>
      </c>
      <c r="D144">
        <v>0</v>
      </c>
      <c r="E144">
        <f t="shared" si="10"/>
        <v>0</v>
      </c>
      <c r="F144">
        <v>0</v>
      </c>
      <c r="G144">
        <v>0</v>
      </c>
      <c r="H144">
        <f t="shared" si="8"/>
        <v>0</v>
      </c>
      <c r="I144">
        <v>0</v>
      </c>
      <c r="J144">
        <v>0</v>
      </c>
      <c r="K144">
        <v>0</v>
      </c>
      <c r="L144">
        <f t="shared" si="9"/>
        <v>0</v>
      </c>
    </row>
    <row r="145" spans="1:12" ht="15">
      <c r="A145">
        <v>1996</v>
      </c>
      <c r="B145" t="s">
        <v>23</v>
      </c>
      <c r="C145" t="s">
        <v>15</v>
      </c>
      <c r="D145">
        <v>0</v>
      </c>
      <c r="E145">
        <f t="shared" si="10"/>
        <v>0</v>
      </c>
      <c r="F145">
        <v>0</v>
      </c>
      <c r="G145">
        <v>0</v>
      </c>
      <c r="H145">
        <f t="shared" si="8"/>
        <v>0</v>
      </c>
      <c r="I145">
        <v>0</v>
      </c>
      <c r="J145">
        <v>0</v>
      </c>
      <c r="K145">
        <v>0</v>
      </c>
      <c r="L145">
        <f t="shared" si="9"/>
        <v>0</v>
      </c>
    </row>
    <row r="146" spans="1:12" ht="15">
      <c r="A146">
        <v>1997</v>
      </c>
      <c r="B146" t="s">
        <v>23</v>
      </c>
      <c r="C146" t="s">
        <v>15</v>
      </c>
      <c r="D146">
        <v>0</v>
      </c>
      <c r="E146">
        <f t="shared" si="10"/>
        <v>0</v>
      </c>
      <c r="F146">
        <v>0</v>
      </c>
      <c r="G146">
        <v>0</v>
      </c>
      <c r="H146">
        <f t="shared" si="8"/>
        <v>0</v>
      </c>
      <c r="I146">
        <v>0</v>
      </c>
      <c r="J146">
        <v>0</v>
      </c>
      <c r="K146">
        <v>0</v>
      </c>
      <c r="L146">
        <f t="shared" si="9"/>
        <v>0</v>
      </c>
    </row>
    <row r="147" spans="1:12" ht="15">
      <c r="A147">
        <v>1998</v>
      </c>
      <c r="B147" t="s">
        <v>23</v>
      </c>
      <c r="C147" t="s">
        <v>15</v>
      </c>
      <c r="D147">
        <v>0</v>
      </c>
      <c r="E147">
        <f t="shared" si="10"/>
        <v>0</v>
      </c>
      <c r="F147">
        <v>0</v>
      </c>
      <c r="G147">
        <v>0</v>
      </c>
      <c r="H147">
        <f t="shared" si="8"/>
        <v>0</v>
      </c>
      <c r="I147">
        <v>0</v>
      </c>
      <c r="J147">
        <v>0</v>
      </c>
      <c r="K147">
        <v>0</v>
      </c>
      <c r="L147">
        <f t="shared" si="9"/>
        <v>0</v>
      </c>
    </row>
    <row r="148" spans="1:12" ht="15">
      <c r="A148">
        <v>1999</v>
      </c>
      <c r="B148" t="s">
        <v>23</v>
      </c>
      <c r="C148" t="s">
        <v>15</v>
      </c>
      <c r="D148">
        <v>0</v>
      </c>
      <c r="E148">
        <f t="shared" si="10"/>
        <v>0</v>
      </c>
      <c r="F148">
        <v>0</v>
      </c>
      <c r="G148">
        <v>0</v>
      </c>
      <c r="H148">
        <f t="shared" si="8"/>
        <v>0</v>
      </c>
      <c r="I148">
        <v>0</v>
      </c>
      <c r="J148">
        <v>0</v>
      </c>
      <c r="K148">
        <v>0</v>
      </c>
      <c r="L148">
        <f t="shared" si="9"/>
        <v>0</v>
      </c>
    </row>
    <row r="149" spans="1:12" ht="15">
      <c r="A149">
        <v>2000</v>
      </c>
      <c r="B149" t="s">
        <v>23</v>
      </c>
      <c r="C149" t="s">
        <v>15</v>
      </c>
      <c r="G149">
        <v>0</v>
      </c>
      <c r="H149">
        <v>0</v>
      </c>
      <c r="I149">
        <v>0</v>
      </c>
      <c r="L149">
        <f aca="true" t="shared" si="11" ref="L149:L160">F149+I149+J149+K149</f>
        <v>0</v>
      </c>
    </row>
    <row r="150" spans="1:12" ht="15">
      <c r="A150">
        <v>2001</v>
      </c>
      <c r="B150" t="s">
        <v>23</v>
      </c>
      <c r="C150" t="s">
        <v>15</v>
      </c>
      <c r="G150">
        <v>0</v>
      </c>
      <c r="H150">
        <v>0</v>
      </c>
      <c r="I150">
        <v>0</v>
      </c>
      <c r="L150">
        <f t="shared" si="11"/>
        <v>0</v>
      </c>
    </row>
    <row r="151" spans="1:12" ht="15">
      <c r="A151">
        <v>2002</v>
      </c>
      <c r="B151" t="s">
        <v>23</v>
      </c>
      <c r="C151" t="s">
        <v>15</v>
      </c>
      <c r="G151">
        <v>0</v>
      </c>
      <c r="I151">
        <v>0</v>
      </c>
      <c r="L151">
        <f t="shared" si="11"/>
        <v>0</v>
      </c>
    </row>
    <row r="152" spans="1:12" ht="15">
      <c r="A152">
        <v>2003</v>
      </c>
      <c r="B152" t="s">
        <v>23</v>
      </c>
      <c r="C152" t="s">
        <v>15</v>
      </c>
      <c r="G152">
        <v>0</v>
      </c>
      <c r="I152">
        <v>0</v>
      </c>
      <c r="L152">
        <f t="shared" si="11"/>
        <v>0</v>
      </c>
    </row>
    <row r="153" spans="1:12" ht="15">
      <c r="A153">
        <v>2004</v>
      </c>
      <c r="B153" t="s">
        <v>23</v>
      </c>
      <c r="C153" t="s">
        <v>15</v>
      </c>
      <c r="G153">
        <v>0</v>
      </c>
      <c r="I153">
        <v>0</v>
      </c>
      <c r="L153">
        <f t="shared" si="11"/>
        <v>0</v>
      </c>
    </row>
    <row r="154" spans="1:12" ht="15">
      <c r="A154">
        <v>2005</v>
      </c>
      <c r="B154" t="s">
        <v>23</v>
      </c>
      <c r="C154" t="s">
        <v>15</v>
      </c>
      <c r="G154">
        <v>0</v>
      </c>
      <c r="H154">
        <v>0</v>
      </c>
      <c r="I154">
        <v>0</v>
      </c>
      <c r="L154">
        <f t="shared" si="11"/>
        <v>0</v>
      </c>
    </row>
    <row r="155" spans="1:12" ht="15">
      <c r="A155">
        <v>2006</v>
      </c>
      <c r="B155" t="s">
        <v>23</v>
      </c>
      <c r="C155" t="s">
        <v>15</v>
      </c>
      <c r="G155">
        <v>0</v>
      </c>
      <c r="I155">
        <v>0</v>
      </c>
      <c r="L155">
        <f t="shared" si="11"/>
        <v>0</v>
      </c>
    </row>
    <row r="156" spans="1:12" ht="15">
      <c r="A156">
        <v>2007</v>
      </c>
      <c r="B156" t="s">
        <v>23</v>
      </c>
      <c r="C156" t="s">
        <v>15</v>
      </c>
      <c r="G156">
        <v>1</v>
      </c>
      <c r="H156">
        <v>0</v>
      </c>
      <c r="I156">
        <v>1</v>
      </c>
      <c r="L156">
        <f t="shared" si="11"/>
        <v>1</v>
      </c>
    </row>
    <row r="157" spans="1:12" ht="15">
      <c r="A157">
        <v>2008</v>
      </c>
      <c r="B157" t="s">
        <v>23</v>
      </c>
      <c r="C157" t="s">
        <v>15</v>
      </c>
      <c r="G157">
        <v>1</v>
      </c>
      <c r="I157">
        <v>1</v>
      </c>
      <c r="L157">
        <f t="shared" si="11"/>
        <v>1</v>
      </c>
    </row>
    <row r="158" spans="1:12" ht="15">
      <c r="A158">
        <v>2009</v>
      </c>
      <c r="B158" t="s">
        <v>23</v>
      </c>
      <c r="C158" t="s">
        <v>15</v>
      </c>
      <c r="G158">
        <v>0</v>
      </c>
      <c r="H158">
        <v>0</v>
      </c>
      <c r="I158">
        <v>0</v>
      </c>
      <c r="L158">
        <f t="shared" si="11"/>
        <v>0</v>
      </c>
    </row>
    <row r="159" spans="1:12" ht="15">
      <c r="A159">
        <v>2010</v>
      </c>
      <c r="B159" t="s">
        <v>23</v>
      </c>
      <c r="C159" t="s">
        <v>15</v>
      </c>
      <c r="G159">
        <v>0</v>
      </c>
      <c r="H159">
        <v>0</v>
      </c>
      <c r="I159">
        <v>0</v>
      </c>
      <c r="L159">
        <f t="shared" si="11"/>
        <v>0</v>
      </c>
    </row>
    <row r="160" spans="1:12" ht="15">
      <c r="A160">
        <v>2011</v>
      </c>
      <c r="B160" t="s">
        <v>23</v>
      </c>
      <c r="C160" t="s">
        <v>15</v>
      </c>
      <c r="G160">
        <v>0</v>
      </c>
      <c r="H160">
        <v>0</v>
      </c>
      <c r="I160">
        <v>0</v>
      </c>
      <c r="L160">
        <f t="shared" si="11"/>
        <v>0</v>
      </c>
    </row>
    <row r="161" spans="1:3" ht="15">
      <c r="A161">
        <v>2012</v>
      </c>
      <c r="B161" t="s">
        <v>23</v>
      </c>
      <c r="C161" t="s">
        <v>15</v>
      </c>
    </row>
    <row r="162" spans="1:3" ht="15">
      <c r="A162">
        <v>2013</v>
      </c>
      <c r="B162" t="s">
        <v>23</v>
      </c>
      <c r="C162" t="s">
        <v>15</v>
      </c>
    </row>
    <row r="163" spans="1:12" ht="15">
      <c r="A163">
        <v>2014</v>
      </c>
      <c r="B163" t="s">
        <v>23</v>
      </c>
      <c r="C163" t="s">
        <v>15</v>
      </c>
      <c r="G163">
        <v>0</v>
      </c>
      <c r="L163">
        <v>0</v>
      </c>
    </row>
    <row r="164" spans="1:3" ht="15">
      <c r="A164">
        <v>2015</v>
      </c>
      <c r="B164" t="s">
        <v>23</v>
      </c>
      <c r="C164" t="s">
        <v>15</v>
      </c>
    </row>
    <row r="165" spans="1:13" ht="15">
      <c r="A165">
        <v>1893</v>
      </c>
      <c r="B165" t="s">
        <v>23</v>
      </c>
      <c r="C165" t="s">
        <v>16</v>
      </c>
      <c r="L165">
        <v>150</v>
      </c>
      <c r="M165" t="s">
        <v>53</v>
      </c>
    </row>
    <row r="166" spans="1:13" ht="15">
      <c r="A166">
        <v>1894</v>
      </c>
      <c r="B166" t="s">
        <v>23</v>
      </c>
      <c r="C166" t="s">
        <v>16</v>
      </c>
      <c r="M166" t="s">
        <v>53</v>
      </c>
    </row>
    <row r="167" spans="1:13" ht="15">
      <c r="A167">
        <v>1895</v>
      </c>
      <c r="B167" t="s">
        <v>23</v>
      </c>
      <c r="C167" t="s">
        <v>16</v>
      </c>
      <c r="M167" t="s">
        <v>53</v>
      </c>
    </row>
    <row r="168" spans="1:13" ht="15">
      <c r="A168">
        <v>1896</v>
      </c>
      <c r="B168" t="s">
        <v>23</v>
      </c>
      <c r="C168" t="s">
        <v>16</v>
      </c>
      <c r="M168" t="s">
        <v>53</v>
      </c>
    </row>
    <row r="169" spans="1:13" ht="15">
      <c r="A169">
        <v>1897</v>
      </c>
      <c r="B169" t="s">
        <v>23</v>
      </c>
      <c r="C169" t="s">
        <v>16</v>
      </c>
      <c r="M169" t="s">
        <v>53</v>
      </c>
    </row>
    <row r="170" spans="1:13" ht="15">
      <c r="A170">
        <v>1898</v>
      </c>
      <c r="B170" t="s">
        <v>23</v>
      </c>
      <c r="C170" t="s">
        <v>16</v>
      </c>
      <c r="M170" t="s">
        <v>53</v>
      </c>
    </row>
    <row r="171" spans="1:13" ht="15">
      <c r="A171">
        <v>1899</v>
      </c>
      <c r="B171" t="s">
        <v>23</v>
      </c>
      <c r="C171" t="s">
        <v>16</v>
      </c>
      <c r="F171">
        <v>1</v>
      </c>
      <c r="I171">
        <v>85</v>
      </c>
      <c r="J171">
        <v>35</v>
      </c>
      <c r="K171">
        <v>2</v>
      </c>
      <c r="L171">
        <f>+F171+I171+J171+K171</f>
        <v>123</v>
      </c>
      <c r="M171" t="s">
        <v>53</v>
      </c>
    </row>
    <row r="172" spans="1:13" ht="15">
      <c r="A172">
        <v>1900</v>
      </c>
      <c r="B172" t="s">
        <v>23</v>
      </c>
      <c r="C172" t="s">
        <v>16</v>
      </c>
      <c r="M172" t="s">
        <v>53</v>
      </c>
    </row>
    <row r="173" spans="1:13" ht="15">
      <c r="A173">
        <v>1901</v>
      </c>
      <c r="B173" t="s">
        <v>23</v>
      </c>
      <c r="C173" t="s">
        <v>16</v>
      </c>
      <c r="M173" t="s">
        <v>53</v>
      </c>
    </row>
    <row r="174" spans="1:13" ht="15">
      <c r="A174">
        <v>1902</v>
      </c>
      <c r="B174" t="s">
        <v>23</v>
      </c>
      <c r="C174" t="s">
        <v>16</v>
      </c>
      <c r="M174" t="s">
        <v>53</v>
      </c>
    </row>
    <row r="175" spans="1:13" ht="15">
      <c r="A175">
        <v>1903</v>
      </c>
      <c r="B175" t="s">
        <v>23</v>
      </c>
      <c r="C175" t="s">
        <v>16</v>
      </c>
      <c r="F175">
        <v>25</v>
      </c>
      <c r="I175">
        <v>76</v>
      </c>
      <c r="J175">
        <v>11</v>
      </c>
      <c r="K175">
        <v>9</v>
      </c>
      <c r="L175">
        <f>+F175+I175+J175+K175</f>
        <v>121</v>
      </c>
      <c r="M175" t="s">
        <v>53</v>
      </c>
    </row>
    <row r="176" spans="1:13" ht="15">
      <c r="A176">
        <v>1904</v>
      </c>
      <c r="B176" t="s">
        <v>23</v>
      </c>
      <c r="C176" t="s">
        <v>16</v>
      </c>
      <c r="M176" t="s">
        <v>53</v>
      </c>
    </row>
    <row r="177" spans="1:13" ht="15">
      <c r="A177">
        <v>1905</v>
      </c>
      <c r="B177" t="s">
        <v>23</v>
      </c>
      <c r="C177" t="s">
        <v>16</v>
      </c>
      <c r="M177" t="s">
        <v>53</v>
      </c>
    </row>
    <row r="178" spans="1:13" ht="15">
      <c r="A178">
        <v>1906</v>
      </c>
      <c r="B178" t="s">
        <v>23</v>
      </c>
      <c r="C178" t="s">
        <v>16</v>
      </c>
      <c r="M178" t="s">
        <v>53</v>
      </c>
    </row>
    <row r="179" spans="1:13" ht="15">
      <c r="A179">
        <v>1907</v>
      </c>
      <c r="B179" t="s">
        <v>23</v>
      </c>
      <c r="C179" t="s">
        <v>16</v>
      </c>
      <c r="M179" t="s">
        <v>53</v>
      </c>
    </row>
    <row r="180" spans="1:13" ht="15">
      <c r="A180">
        <v>1908</v>
      </c>
      <c r="B180" t="s">
        <v>23</v>
      </c>
      <c r="C180" t="s">
        <v>16</v>
      </c>
      <c r="F180">
        <v>8</v>
      </c>
      <c r="I180">
        <v>42</v>
      </c>
      <c r="J180">
        <v>27</v>
      </c>
      <c r="K180">
        <v>2</v>
      </c>
      <c r="L180">
        <f>+F180+I180+J180+K180</f>
        <v>79</v>
      </c>
      <c r="M180" t="s">
        <v>53</v>
      </c>
    </row>
    <row r="181" spans="1:13" ht="15">
      <c r="A181">
        <v>1909</v>
      </c>
      <c r="B181" t="s">
        <v>23</v>
      </c>
      <c r="C181" t="s">
        <v>16</v>
      </c>
      <c r="M181" t="s">
        <v>53</v>
      </c>
    </row>
    <row r="182" spans="1:13" ht="15">
      <c r="A182">
        <v>1910</v>
      </c>
      <c r="B182" t="s">
        <v>23</v>
      </c>
      <c r="C182" t="s">
        <v>16</v>
      </c>
      <c r="M182" t="s">
        <v>53</v>
      </c>
    </row>
    <row r="183" spans="1:13" ht="15">
      <c r="A183">
        <v>1911</v>
      </c>
      <c r="B183" t="s">
        <v>23</v>
      </c>
      <c r="C183" t="s">
        <v>16</v>
      </c>
      <c r="M183" t="s">
        <v>53</v>
      </c>
    </row>
    <row r="184" spans="1:13" ht="15">
      <c r="A184">
        <v>1912</v>
      </c>
      <c r="B184" t="s">
        <v>23</v>
      </c>
      <c r="C184" t="s">
        <v>16</v>
      </c>
      <c r="M184" t="s">
        <v>53</v>
      </c>
    </row>
    <row r="185" spans="1:13" ht="15">
      <c r="A185">
        <v>1913</v>
      </c>
      <c r="B185" t="s">
        <v>23</v>
      </c>
      <c r="C185" t="s">
        <v>16</v>
      </c>
      <c r="M185" t="s">
        <v>53</v>
      </c>
    </row>
    <row r="186" spans="1:13" ht="15">
      <c r="A186">
        <v>1914</v>
      </c>
      <c r="B186" t="s">
        <v>23</v>
      </c>
      <c r="C186" t="s">
        <v>16</v>
      </c>
      <c r="M186" t="s">
        <v>53</v>
      </c>
    </row>
    <row r="187" spans="1:13" ht="15">
      <c r="A187">
        <v>1915</v>
      </c>
      <c r="B187" t="s">
        <v>23</v>
      </c>
      <c r="C187" t="s">
        <v>16</v>
      </c>
      <c r="M187" t="s">
        <v>53</v>
      </c>
    </row>
    <row r="188" spans="1:13" ht="15">
      <c r="A188">
        <v>1916</v>
      </c>
      <c r="B188" t="s">
        <v>23</v>
      </c>
      <c r="C188" t="s">
        <v>16</v>
      </c>
      <c r="M188" t="s">
        <v>53</v>
      </c>
    </row>
    <row r="189" spans="1:13" ht="15">
      <c r="A189">
        <v>1917</v>
      </c>
      <c r="B189" t="s">
        <v>23</v>
      </c>
      <c r="C189" t="s">
        <v>16</v>
      </c>
      <c r="F189">
        <v>27</v>
      </c>
      <c r="I189">
        <v>137</v>
      </c>
      <c r="K189">
        <v>3</v>
      </c>
      <c r="L189">
        <f>+F189+I189+J189+K189</f>
        <v>167</v>
      </c>
      <c r="M189" t="s">
        <v>53</v>
      </c>
    </row>
    <row r="190" spans="1:13" ht="15">
      <c r="A190">
        <v>1918</v>
      </c>
      <c r="B190" t="s">
        <v>23</v>
      </c>
      <c r="C190" t="s">
        <v>16</v>
      </c>
      <c r="M190" t="s">
        <v>53</v>
      </c>
    </row>
    <row r="191" spans="1:13" ht="15">
      <c r="A191">
        <v>1919</v>
      </c>
      <c r="B191" t="s">
        <v>23</v>
      </c>
      <c r="C191" t="s">
        <v>16</v>
      </c>
      <c r="F191">
        <v>22</v>
      </c>
      <c r="M191" t="s">
        <v>53</v>
      </c>
    </row>
    <row r="192" spans="1:13" ht="15">
      <c r="A192">
        <v>1920</v>
      </c>
      <c r="B192" t="s">
        <v>23</v>
      </c>
      <c r="C192" t="s">
        <v>16</v>
      </c>
      <c r="F192">
        <v>60</v>
      </c>
      <c r="M192" t="s">
        <v>53</v>
      </c>
    </row>
    <row r="193" spans="1:13" ht="15">
      <c r="A193">
        <v>1921</v>
      </c>
      <c r="B193" t="s">
        <v>23</v>
      </c>
      <c r="C193" t="s">
        <v>16</v>
      </c>
      <c r="F193">
        <v>7</v>
      </c>
      <c r="M193" t="s">
        <v>53</v>
      </c>
    </row>
    <row r="194" spans="1:13" ht="15">
      <c r="A194">
        <v>1922</v>
      </c>
      <c r="B194" t="s">
        <v>23</v>
      </c>
      <c r="C194" t="s">
        <v>16</v>
      </c>
      <c r="F194">
        <v>16</v>
      </c>
      <c r="I194">
        <v>9</v>
      </c>
      <c r="L194">
        <f>+F194+I194+J194+K194</f>
        <v>25</v>
      </c>
      <c r="M194" t="s">
        <v>53</v>
      </c>
    </row>
    <row r="195" spans="1:13" ht="15">
      <c r="A195">
        <v>1923</v>
      </c>
      <c r="B195" t="s">
        <v>23</v>
      </c>
      <c r="C195" t="s">
        <v>16</v>
      </c>
      <c r="F195">
        <v>7</v>
      </c>
      <c r="M195" t="s">
        <v>53</v>
      </c>
    </row>
    <row r="196" spans="1:13" ht="15">
      <c r="A196">
        <v>1924</v>
      </c>
      <c r="B196" t="s">
        <v>23</v>
      </c>
      <c r="C196" t="s">
        <v>16</v>
      </c>
      <c r="F196">
        <v>12</v>
      </c>
      <c r="M196" t="s">
        <v>53</v>
      </c>
    </row>
    <row r="197" spans="1:13" ht="15">
      <c r="A197">
        <v>1925</v>
      </c>
      <c r="B197" t="s">
        <v>23</v>
      </c>
      <c r="C197" t="s">
        <v>16</v>
      </c>
      <c r="F197">
        <v>39</v>
      </c>
      <c r="L197">
        <v>55</v>
      </c>
      <c r="M197" t="s">
        <v>53</v>
      </c>
    </row>
    <row r="198" spans="1:13" ht="15">
      <c r="A198">
        <v>1926</v>
      </c>
      <c r="B198" t="s">
        <v>23</v>
      </c>
      <c r="C198" t="s">
        <v>16</v>
      </c>
      <c r="F198">
        <v>11</v>
      </c>
      <c r="K198">
        <v>10</v>
      </c>
      <c r="M198" t="s">
        <v>53</v>
      </c>
    </row>
    <row r="199" spans="1:13" ht="15">
      <c r="A199">
        <v>1927</v>
      </c>
      <c r="B199" t="s">
        <v>23</v>
      </c>
      <c r="C199" t="s">
        <v>16</v>
      </c>
      <c r="F199">
        <v>11</v>
      </c>
      <c r="K199">
        <v>24</v>
      </c>
      <c r="M199" t="s">
        <v>53</v>
      </c>
    </row>
    <row r="200" spans="1:13" ht="15">
      <c r="A200">
        <v>1928</v>
      </c>
      <c r="B200" t="s">
        <v>23</v>
      </c>
      <c r="C200" t="s">
        <v>16</v>
      </c>
      <c r="F200">
        <v>12</v>
      </c>
      <c r="K200">
        <v>18</v>
      </c>
      <c r="M200" t="s">
        <v>53</v>
      </c>
    </row>
    <row r="201" spans="1:12" ht="15">
      <c r="A201">
        <v>1929</v>
      </c>
      <c r="B201" t="s">
        <v>23</v>
      </c>
      <c r="C201" t="s">
        <v>16</v>
      </c>
      <c r="F201">
        <v>6</v>
      </c>
      <c r="I201">
        <v>19</v>
      </c>
      <c r="K201">
        <v>7</v>
      </c>
      <c r="L201">
        <v>31</v>
      </c>
    </row>
    <row r="202" spans="1:12" ht="15">
      <c r="A202">
        <v>1930</v>
      </c>
      <c r="B202" t="s">
        <v>23</v>
      </c>
      <c r="C202" t="s">
        <v>16</v>
      </c>
      <c r="F202">
        <v>14</v>
      </c>
      <c r="I202">
        <v>86</v>
      </c>
      <c r="K202">
        <v>16</v>
      </c>
      <c r="L202">
        <f aca="true" t="shared" si="12" ref="L202:L233">+F202+I202+J202+K202</f>
        <v>116</v>
      </c>
    </row>
    <row r="203" spans="1:12" ht="15">
      <c r="A203">
        <v>1931</v>
      </c>
      <c r="B203" t="s">
        <v>23</v>
      </c>
      <c r="C203" t="s">
        <v>16</v>
      </c>
      <c r="F203">
        <v>14</v>
      </c>
      <c r="I203">
        <v>64</v>
      </c>
      <c r="J203">
        <v>3</v>
      </c>
      <c r="K203">
        <v>15</v>
      </c>
      <c r="L203">
        <f t="shared" si="12"/>
        <v>96</v>
      </c>
    </row>
    <row r="204" spans="1:12" ht="15">
      <c r="A204">
        <v>1932</v>
      </c>
      <c r="B204" t="s">
        <v>23</v>
      </c>
      <c r="C204" t="s">
        <v>16</v>
      </c>
      <c r="F204">
        <v>19</v>
      </c>
      <c r="I204">
        <v>36</v>
      </c>
      <c r="K204">
        <v>4</v>
      </c>
      <c r="L204">
        <f t="shared" si="12"/>
        <v>59</v>
      </c>
    </row>
    <row r="205" spans="1:12" ht="15">
      <c r="A205">
        <v>1933</v>
      </c>
      <c r="B205" t="s">
        <v>23</v>
      </c>
      <c r="C205" t="s">
        <v>16</v>
      </c>
      <c r="F205">
        <v>10</v>
      </c>
      <c r="I205">
        <v>47</v>
      </c>
      <c r="L205">
        <f t="shared" si="12"/>
        <v>57</v>
      </c>
    </row>
    <row r="206" spans="1:12" ht="15">
      <c r="A206">
        <v>1934</v>
      </c>
      <c r="B206" t="s">
        <v>23</v>
      </c>
      <c r="C206" t="s">
        <v>16</v>
      </c>
      <c r="F206">
        <v>8</v>
      </c>
      <c r="I206">
        <v>32</v>
      </c>
      <c r="L206">
        <f t="shared" si="12"/>
        <v>40</v>
      </c>
    </row>
    <row r="207" spans="1:12" ht="15">
      <c r="A207">
        <v>1935</v>
      </c>
      <c r="B207" t="s">
        <v>23</v>
      </c>
      <c r="C207" t="s">
        <v>16</v>
      </c>
      <c r="F207">
        <v>10</v>
      </c>
      <c r="I207">
        <v>24</v>
      </c>
      <c r="K207">
        <v>6</v>
      </c>
      <c r="L207">
        <f t="shared" si="12"/>
        <v>40</v>
      </c>
    </row>
    <row r="208" spans="1:12" ht="15">
      <c r="A208">
        <v>1936</v>
      </c>
      <c r="B208" t="s">
        <v>23</v>
      </c>
      <c r="C208" t="s">
        <v>16</v>
      </c>
      <c r="F208">
        <v>7</v>
      </c>
      <c r="I208">
        <v>19</v>
      </c>
      <c r="K208">
        <v>8</v>
      </c>
      <c r="L208">
        <f t="shared" si="12"/>
        <v>34</v>
      </c>
    </row>
    <row r="209" spans="1:12" ht="15">
      <c r="A209">
        <v>1937</v>
      </c>
      <c r="B209" t="s">
        <v>23</v>
      </c>
      <c r="C209" t="s">
        <v>16</v>
      </c>
      <c r="F209">
        <v>6</v>
      </c>
      <c r="I209">
        <v>19</v>
      </c>
      <c r="K209">
        <v>15</v>
      </c>
      <c r="L209">
        <f t="shared" si="12"/>
        <v>40</v>
      </c>
    </row>
    <row r="210" spans="1:12" ht="15">
      <c r="A210">
        <v>1938</v>
      </c>
      <c r="B210" t="s">
        <v>23</v>
      </c>
      <c r="C210" t="s">
        <v>16</v>
      </c>
      <c r="F210">
        <v>7</v>
      </c>
      <c r="I210">
        <v>21</v>
      </c>
      <c r="J210">
        <v>5</v>
      </c>
      <c r="K210">
        <v>1</v>
      </c>
      <c r="L210">
        <f t="shared" si="12"/>
        <v>34</v>
      </c>
    </row>
    <row r="211" spans="1:12" ht="15">
      <c r="A211">
        <v>1939</v>
      </c>
      <c r="B211" t="s">
        <v>23</v>
      </c>
      <c r="C211" t="s">
        <v>16</v>
      </c>
      <c r="F211">
        <v>5</v>
      </c>
      <c r="I211">
        <v>30</v>
      </c>
      <c r="J211">
        <v>5</v>
      </c>
      <c r="K211">
        <v>2</v>
      </c>
      <c r="L211">
        <f t="shared" si="12"/>
        <v>42</v>
      </c>
    </row>
    <row r="212" spans="1:12" ht="15">
      <c r="A212">
        <v>1940</v>
      </c>
      <c r="B212" t="s">
        <v>23</v>
      </c>
      <c r="C212" t="s">
        <v>16</v>
      </c>
      <c r="F212">
        <v>7</v>
      </c>
      <c r="I212">
        <v>24</v>
      </c>
      <c r="K212">
        <v>4</v>
      </c>
      <c r="L212">
        <f t="shared" si="12"/>
        <v>35</v>
      </c>
    </row>
    <row r="213" spans="1:12" ht="15">
      <c r="A213">
        <v>1941</v>
      </c>
      <c r="B213" t="s">
        <v>23</v>
      </c>
      <c r="C213" t="s">
        <v>16</v>
      </c>
      <c r="F213">
        <v>4</v>
      </c>
      <c r="I213">
        <v>37</v>
      </c>
      <c r="K213">
        <v>1</v>
      </c>
      <c r="L213">
        <f t="shared" si="12"/>
        <v>42</v>
      </c>
    </row>
    <row r="214" spans="1:12" ht="15">
      <c r="A214">
        <v>1942</v>
      </c>
      <c r="B214" t="s">
        <v>23</v>
      </c>
      <c r="C214" t="s">
        <v>16</v>
      </c>
      <c r="F214">
        <v>4</v>
      </c>
      <c r="I214">
        <v>38</v>
      </c>
      <c r="K214">
        <v>4</v>
      </c>
      <c r="L214">
        <f t="shared" si="12"/>
        <v>46</v>
      </c>
    </row>
    <row r="215" spans="1:12" ht="15">
      <c r="A215">
        <v>1943</v>
      </c>
      <c r="B215" t="s">
        <v>23</v>
      </c>
      <c r="C215" t="s">
        <v>16</v>
      </c>
      <c r="F215">
        <v>7</v>
      </c>
      <c r="I215">
        <v>41</v>
      </c>
      <c r="J215">
        <v>9</v>
      </c>
      <c r="K215">
        <v>1</v>
      </c>
      <c r="L215">
        <f t="shared" si="12"/>
        <v>58</v>
      </c>
    </row>
    <row r="216" spans="1:12" ht="15">
      <c r="A216">
        <v>1944</v>
      </c>
      <c r="B216" t="s">
        <v>23</v>
      </c>
      <c r="C216" t="s">
        <v>16</v>
      </c>
      <c r="F216">
        <v>6</v>
      </c>
      <c r="I216">
        <v>35</v>
      </c>
      <c r="L216">
        <f t="shared" si="12"/>
        <v>41</v>
      </c>
    </row>
    <row r="217" spans="1:12" ht="15">
      <c r="A217">
        <v>1945</v>
      </c>
      <c r="B217" t="s">
        <v>23</v>
      </c>
      <c r="C217" t="s">
        <v>16</v>
      </c>
      <c r="F217">
        <v>15</v>
      </c>
      <c r="I217">
        <v>64</v>
      </c>
      <c r="K217">
        <v>0</v>
      </c>
      <c r="L217">
        <f t="shared" si="12"/>
        <v>79</v>
      </c>
    </row>
    <row r="218" spans="1:12" ht="15">
      <c r="A218">
        <v>1946</v>
      </c>
      <c r="B218" t="s">
        <v>23</v>
      </c>
      <c r="C218" t="s">
        <v>16</v>
      </c>
      <c r="F218">
        <v>8</v>
      </c>
      <c r="I218">
        <v>57</v>
      </c>
      <c r="L218">
        <f t="shared" si="12"/>
        <v>65</v>
      </c>
    </row>
    <row r="219" spans="1:12" ht="15">
      <c r="A219">
        <v>1947</v>
      </c>
      <c r="B219" t="s">
        <v>23</v>
      </c>
      <c r="C219" t="s">
        <v>16</v>
      </c>
      <c r="F219">
        <v>7</v>
      </c>
      <c r="I219">
        <v>66</v>
      </c>
      <c r="L219">
        <f t="shared" si="12"/>
        <v>73</v>
      </c>
    </row>
    <row r="220" spans="1:12" ht="15">
      <c r="A220">
        <v>1948</v>
      </c>
      <c r="B220" t="s">
        <v>23</v>
      </c>
      <c r="C220" t="s">
        <v>16</v>
      </c>
      <c r="F220">
        <v>12</v>
      </c>
      <c r="I220">
        <v>76</v>
      </c>
      <c r="L220">
        <f t="shared" si="12"/>
        <v>88</v>
      </c>
    </row>
    <row r="221" spans="1:12" ht="15">
      <c r="A221">
        <v>1949</v>
      </c>
      <c r="B221" t="s">
        <v>23</v>
      </c>
      <c r="C221" t="s">
        <v>16</v>
      </c>
      <c r="F221">
        <v>3</v>
      </c>
      <c r="I221">
        <v>25</v>
      </c>
      <c r="L221">
        <f t="shared" si="12"/>
        <v>28</v>
      </c>
    </row>
    <row r="222" spans="1:12" ht="15">
      <c r="A222">
        <v>1950</v>
      </c>
      <c r="B222" t="s">
        <v>23</v>
      </c>
      <c r="C222" t="s">
        <v>16</v>
      </c>
      <c r="F222">
        <v>1</v>
      </c>
      <c r="I222">
        <v>15</v>
      </c>
      <c r="J222">
        <v>0</v>
      </c>
      <c r="L222">
        <f t="shared" si="12"/>
        <v>16</v>
      </c>
    </row>
    <row r="223" spans="1:12" ht="15">
      <c r="A223">
        <v>1951</v>
      </c>
      <c r="B223" t="s">
        <v>23</v>
      </c>
      <c r="C223" t="s">
        <v>16</v>
      </c>
      <c r="F223">
        <v>0</v>
      </c>
      <c r="I223">
        <v>15</v>
      </c>
      <c r="J223">
        <v>1</v>
      </c>
      <c r="L223">
        <f t="shared" si="12"/>
        <v>16</v>
      </c>
    </row>
    <row r="224" spans="1:12" ht="15">
      <c r="A224">
        <v>1952</v>
      </c>
      <c r="B224" t="s">
        <v>23</v>
      </c>
      <c r="C224" t="s">
        <v>16</v>
      </c>
      <c r="F224">
        <v>0</v>
      </c>
      <c r="I224">
        <v>9</v>
      </c>
      <c r="L224">
        <f t="shared" si="12"/>
        <v>9</v>
      </c>
    </row>
    <row r="225" spans="1:12" ht="15">
      <c r="A225">
        <v>1953</v>
      </c>
      <c r="B225" t="s">
        <v>23</v>
      </c>
      <c r="C225" t="s">
        <v>16</v>
      </c>
      <c r="F225">
        <v>0</v>
      </c>
      <c r="I225">
        <v>8</v>
      </c>
      <c r="L225">
        <f t="shared" si="12"/>
        <v>8</v>
      </c>
    </row>
    <row r="226" spans="1:12" ht="15">
      <c r="A226">
        <v>1954</v>
      </c>
      <c r="B226" t="s">
        <v>23</v>
      </c>
      <c r="C226" t="s">
        <v>16</v>
      </c>
      <c r="F226">
        <v>0</v>
      </c>
      <c r="I226">
        <v>26</v>
      </c>
      <c r="K226">
        <v>0</v>
      </c>
      <c r="L226">
        <f t="shared" si="12"/>
        <v>26</v>
      </c>
    </row>
    <row r="227" spans="1:12" ht="15">
      <c r="A227">
        <v>1955</v>
      </c>
      <c r="B227" t="s">
        <v>23</v>
      </c>
      <c r="C227" t="s">
        <v>16</v>
      </c>
      <c r="F227">
        <v>0</v>
      </c>
      <c r="I227">
        <v>23</v>
      </c>
      <c r="L227">
        <f t="shared" si="12"/>
        <v>23</v>
      </c>
    </row>
    <row r="228" spans="1:12" ht="15">
      <c r="A228">
        <v>1956</v>
      </c>
      <c r="B228" t="s">
        <v>23</v>
      </c>
      <c r="C228" t="s">
        <v>16</v>
      </c>
      <c r="I228">
        <v>15</v>
      </c>
      <c r="L228">
        <f t="shared" si="12"/>
        <v>15</v>
      </c>
    </row>
    <row r="229" spans="1:12" ht="15">
      <c r="A229">
        <v>1957</v>
      </c>
      <c r="B229" t="s">
        <v>23</v>
      </c>
      <c r="C229" t="s">
        <v>16</v>
      </c>
      <c r="F229">
        <v>0</v>
      </c>
      <c r="I229">
        <v>22</v>
      </c>
      <c r="L229">
        <f t="shared" si="12"/>
        <v>22</v>
      </c>
    </row>
    <row r="230" spans="1:12" ht="15">
      <c r="A230">
        <v>1958</v>
      </c>
      <c r="B230" t="s">
        <v>23</v>
      </c>
      <c r="C230" t="s">
        <v>16</v>
      </c>
      <c r="I230">
        <v>21</v>
      </c>
      <c r="L230">
        <f t="shared" si="12"/>
        <v>21</v>
      </c>
    </row>
    <row r="231" spans="1:12" ht="15">
      <c r="A231">
        <v>1959</v>
      </c>
      <c r="B231" t="s">
        <v>23</v>
      </c>
      <c r="C231" t="s">
        <v>16</v>
      </c>
      <c r="F231">
        <v>0</v>
      </c>
      <c r="I231">
        <v>7</v>
      </c>
      <c r="L231">
        <f t="shared" si="12"/>
        <v>7</v>
      </c>
    </row>
    <row r="232" spans="1:12" ht="15">
      <c r="A232">
        <v>1960</v>
      </c>
      <c r="B232" t="s">
        <v>23</v>
      </c>
      <c r="C232" t="s">
        <v>16</v>
      </c>
      <c r="F232">
        <v>0</v>
      </c>
      <c r="I232">
        <v>2</v>
      </c>
      <c r="L232">
        <f t="shared" si="12"/>
        <v>2</v>
      </c>
    </row>
    <row r="233" spans="1:12" ht="15">
      <c r="A233">
        <v>1961</v>
      </c>
      <c r="B233" t="s">
        <v>23</v>
      </c>
      <c r="C233" t="s">
        <v>16</v>
      </c>
      <c r="F233">
        <v>0</v>
      </c>
      <c r="I233">
        <v>6</v>
      </c>
      <c r="L233">
        <f t="shared" si="12"/>
        <v>6</v>
      </c>
    </row>
    <row r="234" spans="1:12" ht="15">
      <c r="A234">
        <v>1962</v>
      </c>
      <c r="B234" t="s">
        <v>23</v>
      </c>
      <c r="C234" t="s">
        <v>16</v>
      </c>
      <c r="F234">
        <v>0</v>
      </c>
      <c r="I234">
        <v>0</v>
      </c>
      <c r="L234">
        <f aca="true" t="shared" si="13" ref="L234:L265">+F234+I234+J234+K234</f>
        <v>0</v>
      </c>
    </row>
    <row r="235" spans="1:12" ht="15">
      <c r="A235">
        <v>1963</v>
      </c>
      <c r="B235" t="s">
        <v>23</v>
      </c>
      <c r="C235" t="s">
        <v>16</v>
      </c>
      <c r="F235">
        <v>0</v>
      </c>
      <c r="I235">
        <v>4</v>
      </c>
      <c r="L235">
        <f t="shared" si="13"/>
        <v>4</v>
      </c>
    </row>
    <row r="236" spans="1:12" ht="15">
      <c r="A236">
        <v>1964</v>
      </c>
      <c r="B236" t="s">
        <v>23</v>
      </c>
      <c r="C236" t="s">
        <v>16</v>
      </c>
      <c r="F236">
        <v>0</v>
      </c>
      <c r="I236">
        <v>15</v>
      </c>
      <c r="L236">
        <f t="shared" si="13"/>
        <v>15</v>
      </c>
    </row>
    <row r="237" spans="1:12" ht="15">
      <c r="A237">
        <v>1965</v>
      </c>
      <c r="B237" t="s">
        <v>23</v>
      </c>
      <c r="C237" t="s">
        <v>16</v>
      </c>
      <c r="F237">
        <v>0</v>
      </c>
      <c r="I237">
        <v>12</v>
      </c>
      <c r="L237">
        <f t="shared" si="13"/>
        <v>12</v>
      </c>
    </row>
    <row r="238" spans="1:12" ht="15">
      <c r="A238">
        <v>1966</v>
      </c>
      <c r="B238" t="s">
        <v>23</v>
      </c>
      <c r="C238" t="s">
        <v>16</v>
      </c>
      <c r="F238">
        <v>0</v>
      </c>
      <c r="I238">
        <v>9</v>
      </c>
      <c r="L238">
        <f t="shared" si="13"/>
        <v>9</v>
      </c>
    </row>
    <row r="239" spans="1:12" ht="15">
      <c r="A239">
        <v>1967</v>
      </c>
      <c r="B239" t="s">
        <v>23</v>
      </c>
      <c r="C239" t="s">
        <v>16</v>
      </c>
      <c r="F239">
        <v>1</v>
      </c>
      <c r="I239">
        <v>30</v>
      </c>
      <c r="L239">
        <f t="shared" si="13"/>
        <v>31</v>
      </c>
    </row>
    <row r="240" spans="1:12" ht="15">
      <c r="A240">
        <v>1968</v>
      </c>
      <c r="B240" t="s">
        <v>23</v>
      </c>
      <c r="C240" t="s">
        <v>16</v>
      </c>
      <c r="F240">
        <v>33</v>
      </c>
      <c r="I240">
        <v>26</v>
      </c>
      <c r="L240">
        <f t="shared" si="13"/>
        <v>59</v>
      </c>
    </row>
    <row r="241" spans="1:12" ht="15">
      <c r="A241">
        <v>1969</v>
      </c>
      <c r="B241" t="s">
        <v>23</v>
      </c>
      <c r="C241" t="s">
        <v>16</v>
      </c>
      <c r="F241">
        <v>21</v>
      </c>
      <c r="I241">
        <v>40</v>
      </c>
      <c r="L241">
        <f t="shared" si="13"/>
        <v>61</v>
      </c>
    </row>
    <row r="242" spans="1:12" ht="15">
      <c r="A242">
        <v>1970</v>
      </c>
      <c r="B242" t="s">
        <v>23</v>
      </c>
      <c r="C242" t="s">
        <v>16</v>
      </c>
      <c r="F242">
        <v>51</v>
      </c>
      <c r="I242">
        <v>41</v>
      </c>
      <c r="J242">
        <v>0</v>
      </c>
      <c r="K242">
        <v>0</v>
      </c>
      <c r="L242">
        <f t="shared" si="13"/>
        <v>92</v>
      </c>
    </row>
    <row r="243" spans="1:12" ht="15">
      <c r="A243">
        <v>1971</v>
      </c>
      <c r="B243" t="s">
        <v>23</v>
      </c>
      <c r="C243" t="s">
        <v>16</v>
      </c>
      <c r="F243">
        <v>99</v>
      </c>
      <c r="I243">
        <v>50</v>
      </c>
      <c r="J243">
        <v>0</v>
      </c>
      <c r="K243">
        <v>0</v>
      </c>
      <c r="L243">
        <f t="shared" si="13"/>
        <v>149</v>
      </c>
    </row>
    <row r="244" spans="1:12" ht="15">
      <c r="A244">
        <v>1972</v>
      </c>
      <c r="B244" t="s">
        <v>23</v>
      </c>
      <c r="C244" t="s">
        <v>16</v>
      </c>
      <c r="F244">
        <v>58</v>
      </c>
      <c r="I244">
        <v>36</v>
      </c>
      <c r="K244">
        <v>0</v>
      </c>
      <c r="L244">
        <f t="shared" si="13"/>
        <v>94</v>
      </c>
    </row>
    <row r="245" spans="1:12" ht="15">
      <c r="A245">
        <v>1973</v>
      </c>
      <c r="B245" t="s">
        <v>23</v>
      </c>
      <c r="C245" t="s">
        <v>16</v>
      </c>
      <c r="F245">
        <v>43</v>
      </c>
      <c r="I245">
        <v>114</v>
      </c>
      <c r="L245">
        <f t="shared" si="13"/>
        <v>157</v>
      </c>
    </row>
    <row r="246" spans="1:13" ht="15">
      <c r="A246">
        <v>1974</v>
      </c>
      <c r="B246" t="s">
        <v>23</v>
      </c>
      <c r="C246" t="s">
        <v>16</v>
      </c>
      <c r="F246">
        <v>25</v>
      </c>
      <c r="I246">
        <v>206</v>
      </c>
      <c r="L246">
        <f t="shared" si="13"/>
        <v>231</v>
      </c>
      <c r="M246" t="s">
        <v>54</v>
      </c>
    </row>
    <row r="247" spans="1:12" ht="15">
      <c r="A247">
        <v>1975</v>
      </c>
      <c r="B247" t="s">
        <v>23</v>
      </c>
      <c r="C247" t="s">
        <v>16</v>
      </c>
      <c r="F247">
        <v>34</v>
      </c>
      <c r="I247">
        <v>239</v>
      </c>
      <c r="J247">
        <v>1</v>
      </c>
      <c r="L247">
        <f t="shared" si="13"/>
        <v>274</v>
      </c>
    </row>
    <row r="248" spans="1:12" ht="15">
      <c r="A248">
        <v>1976</v>
      </c>
      <c r="B248" t="s">
        <v>23</v>
      </c>
      <c r="C248" t="s">
        <v>16</v>
      </c>
      <c r="F248">
        <v>30</v>
      </c>
      <c r="I248">
        <v>130</v>
      </c>
      <c r="L248">
        <f t="shared" si="13"/>
        <v>160</v>
      </c>
    </row>
    <row r="249" spans="1:13" ht="15">
      <c r="A249">
        <v>1977</v>
      </c>
      <c r="B249" t="s">
        <v>23</v>
      </c>
      <c r="C249" t="s">
        <v>16</v>
      </c>
      <c r="F249">
        <v>49</v>
      </c>
      <c r="I249">
        <v>189</v>
      </c>
      <c r="L249">
        <f t="shared" si="13"/>
        <v>238</v>
      </c>
      <c r="M249" t="s">
        <v>55</v>
      </c>
    </row>
    <row r="250" spans="1:12" ht="15">
      <c r="A250">
        <v>1978</v>
      </c>
      <c r="B250" t="s">
        <v>23</v>
      </c>
      <c r="C250" t="s">
        <v>16</v>
      </c>
      <c r="D250">
        <v>22</v>
      </c>
      <c r="E250">
        <f aca="true" t="shared" si="14" ref="E250:E262">F250-D250</f>
        <v>2</v>
      </c>
      <c r="F250">
        <v>24</v>
      </c>
      <c r="G250">
        <v>97</v>
      </c>
      <c r="H250">
        <f aca="true" t="shared" si="15" ref="H250:H262">I250-G250</f>
        <v>2</v>
      </c>
      <c r="I250">
        <v>99</v>
      </c>
      <c r="J250">
        <v>0</v>
      </c>
      <c r="K250">
        <v>0</v>
      </c>
      <c r="L250">
        <f t="shared" si="13"/>
        <v>123</v>
      </c>
    </row>
    <row r="251" spans="1:12" ht="15">
      <c r="A251">
        <v>1979</v>
      </c>
      <c r="B251" t="s">
        <v>23</v>
      </c>
      <c r="C251" t="s">
        <v>16</v>
      </c>
      <c r="D251">
        <v>24</v>
      </c>
      <c r="E251">
        <f t="shared" si="14"/>
        <v>2</v>
      </c>
      <c r="F251">
        <v>26</v>
      </c>
      <c r="G251">
        <v>71</v>
      </c>
      <c r="H251">
        <f t="shared" si="15"/>
        <v>1</v>
      </c>
      <c r="I251">
        <v>72</v>
      </c>
      <c r="J251">
        <v>0</v>
      </c>
      <c r="K251">
        <v>0</v>
      </c>
      <c r="L251">
        <f t="shared" si="13"/>
        <v>98</v>
      </c>
    </row>
    <row r="252" spans="1:12" ht="15">
      <c r="A252">
        <v>1980</v>
      </c>
      <c r="B252" t="s">
        <v>23</v>
      </c>
      <c r="C252" t="s">
        <v>16</v>
      </c>
      <c r="D252">
        <v>0</v>
      </c>
      <c r="E252">
        <f t="shared" si="14"/>
        <v>28</v>
      </c>
      <c r="F252">
        <v>28</v>
      </c>
      <c r="G252">
        <v>62</v>
      </c>
      <c r="H252">
        <f t="shared" si="15"/>
        <v>1</v>
      </c>
      <c r="I252">
        <v>63</v>
      </c>
      <c r="J252">
        <v>0</v>
      </c>
      <c r="K252">
        <v>0</v>
      </c>
      <c r="L252">
        <f t="shared" si="13"/>
        <v>91</v>
      </c>
    </row>
    <row r="253" spans="1:12" ht="15">
      <c r="A253">
        <v>1981</v>
      </c>
      <c r="B253" t="s">
        <v>23</v>
      </c>
      <c r="C253" t="s">
        <v>16</v>
      </c>
      <c r="D253">
        <v>19</v>
      </c>
      <c r="E253">
        <f t="shared" si="14"/>
        <v>0</v>
      </c>
      <c r="F253">
        <v>19</v>
      </c>
      <c r="G253">
        <v>60</v>
      </c>
      <c r="H253">
        <f t="shared" si="15"/>
        <v>0</v>
      </c>
      <c r="I253">
        <v>60</v>
      </c>
      <c r="J253">
        <v>0</v>
      </c>
      <c r="K253">
        <v>0</v>
      </c>
      <c r="L253">
        <f t="shared" si="13"/>
        <v>79</v>
      </c>
    </row>
    <row r="254" spans="1:12" ht="15">
      <c r="A254">
        <v>1982</v>
      </c>
      <c r="B254" t="s">
        <v>23</v>
      </c>
      <c r="C254" t="s">
        <v>16</v>
      </c>
      <c r="D254">
        <v>20</v>
      </c>
      <c r="E254">
        <f t="shared" si="14"/>
        <v>12</v>
      </c>
      <c r="F254">
        <v>32</v>
      </c>
      <c r="G254">
        <v>86</v>
      </c>
      <c r="H254">
        <f t="shared" si="15"/>
        <v>0</v>
      </c>
      <c r="I254">
        <v>86</v>
      </c>
      <c r="J254">
        <v>0</v>
      </c>
      <c r="K254">
        <v>0</v>
      </c>
      <c r="L254">
        <f t="shared" si="13"/>
        <v>118</v>
      </c>
    </row>
    <row r="255" spans="1:12" ht="15">
      <c r="A255">
        <v>1983</v>
      </c>
      <c r="B255" t="s">
        <v>23</v>
      </c>
      <c r="C255" t="s">
        <v>16</v>
      </c>
      <c r="D255">
        <v>17</v>
      </c>
      <c r="E255">
        <f t="shared" si="14"/>
        <v>1</v>
      </c>
      <c r="F255">
        <v>18</v>
      </c>
      <c r="G255">
        <v>45</v>
      </c>
      <c r="H255">
        <f t="shared" si="15"/>
        <v>0</v>
      </c>
      <c r="I255">
        <v>45</v>
      </c>
      <c r="J255">
        <v>0</v>
      </c>
      <c r="K255">
        <v>0</v>
      </c>
      <c r="L255">
        <f t="shared" si="13"/>
        <v>63</v>
      </c>
    </row>
    <row r="256" spans="1:12" ht="15">
      <c r="A256">
        <v>1984</v>
      </c>
      <c r="B256" t="s">
        <v>23</v>
      </c>
      <c r="C256" t="s">
        <v>16</v>
      </c>
      <c r="D256">
        <v>7</v>
      </c>
      <c r="E256">
        <f t="shared" si="14"/>
        <v>1</v>
      </c>
      <c r="F256">
        <v>8</v>
      </c>
      <c r="G256">
        <v>98</v>
      </c>
      <c r="H256">
        <f t="shared" si="15"/>
        <v>1</v>
      </c>
      <c r="I256">
        <v>99</v>
      </c>
      <c r="J256">
        <v>0</v>
      </c>
      <c r="K256">
        <v>1</v>
      </c>
      <c r="L256">
        <f t="shared" si="13"/>
        <v>108</v>
      </c>
    </row>
    <row r="257" spans="1:12" ht="15">
      <c r="A257">
        <v>1985</v>
      </c>
      <c r="B257" t="s">
        <v>23</v>
      </c>
      <c r="C257" t="s">
        <v>16</v>
      </c>
      <c r="D257">
        <v>4</v>
      </c>
      <c r="E257">
        <f t="shared" si="14"/>
        <v>2</v>
      </c>
      <c r="F257">
        <v>6</v>
      </c>
      <c r="G257">
        <v>38</v>
      </c>
      <c r="H257">
        <f t="shared" si="15"/>
        <v>1</v>
      </c>
      <c r="I257">
        <v>39</v>
      </c>
      <c r="J257">
        <v>0</v>
      </c>
      <c r="K257">
        <v>0</v>
      </c>
      <c r="L257">
        <f t="shared" si="13"/>
        <v>45</v>
      </c>
    </row>
    <row r="258" spans="1:12" ht="15">
      <c r="A258">
        <v>1986</v>
      </c>
      <c r="B258" t="s">
        <v>23</v>
      </c>
      <c r="C258" t="s">
        <v>16</v>
      </c>
      <c r="D258">
        <v>16</v>
      </c>
      <c r="E258">
        <f t="shared" si="14"/>
        <v>0</v>
      </c>
      <c r="F258">
        <v>16</v>
      </c>
      <c r="G258">
        <v>74</v>
      </c>
      <c r="H258">
        <f t="shared" si="15"/>
        <v>4</v>
      </c>
      <c r="I258">
        <v>78</v>
      </c>
      <c r="J258">
        <v>0</v>
      </c>
      <c r="K258">
        <v>0</v>
      </c>
      <c r="L258">
        <f t="shared" si="13"/>
        <v>94</v>
      </c>
    </row>
    <row r="259" spans="1:12" ht="15">
      <c r="A259">
        <v>1987</v>
      </c>
      <c r="B259" t="s">
        <v>23</v>
      </c>
      <c r="C259" t="s">
        <v>16</v>
      </c>
      <c r="D259">
        <v>11</v>
      </c>
      <c r="E259">
        <f t="shared" si="14"/>
        <v>9</v>
      </c>
      <c r="F259">
        <v>20</v>
      </c>
      <c r="G259">
        <v>42</v>
      </c>
      <c r="H259">
        <f t="shared" si="15"/>
        <v>3</v>
      </c>
      <c r="I259">
        <v>45</v>
      </c>
      <c r="J259">
        <v>0</v>
      </c>
      <c r="K259">
        <v>0</v>
      </c>
      <c r="L259">
        <f t="shared" si="13"/>
        <v>65</v>
      </c>
    </row>
    <row r="260" spans="1:12" ht="15">
      <c r="A260">
        <v>1988</v>
      </c>
      <c r="B260" t="s">
        <v>23</v>
      </c>
      <c r="C260" t="s">
        <v>16</v>
      </c>
      <c r="D260">
        <v>17</v>
      </c>
      <c r="E260">
        <f t="shared" si="14"/>
        <v>61</v>
      </c>
      <c r="F260">
        <v>78</v>
      </c>
      <c r="G260">
        <v>54</v>
      </c>
      <c r="H260">
        <f t="shared" si="15"/>
        <v>2</v>
      </c>
      <c r="I260">
        <v>56</v>
      </c>
      <c r="J260">
        <v>0</v>
      </c>
      <c r="K260">
        <v>0</v>
      </c>
      <c r="L260">
        <f t="shared" si="13"/>
        <v>134</v>
      </c>
    </row>
    <row r="261" spans="1:12" ht="15">
      <c r="A261">
        <v>1989</v>
      </c>
      <c r="B261" t="s">
        <v>23</v>
      </c>
      <c r="C261" t="s">
        <v>16</v>
      </c>
      <c r="D261">
        <v>13</v>
      </c>
      <c r="E261">
        <f t="shared" si="14"/>
        <v>54</v>
      </c>
      <c r="F261">
        <v>67</v>
      </c>
      <c r="G261">
        <v>20</v>
      </c>
      <c r="H261">
        <f t="shared" si="15"/>
        <v>5</v>
      </c>
      <c r="I261">
        <v>25</v>
      </c>
      <c r="J261">
        <v>0</v>
      </c>
      <c r="K261">
        <v>0</v>
      </c>
      <c r="L261">
        <f t="shared" si="13"/>
        <v>92</v>
      </c>
    </row>
    <row r="262" spans="1:12" ht="15">
      <c r="A262">
        <v>1990</v>
      </c>
      <c r="B262" t="s">
        <v>23</v>
      </c>
      <c r="C262" t="s">
        <v>16</v>
      </c>
      <c r="D262">
        <v>21</v>
      </c>
      <c r="E262">
        <f t="shared" si="14"/>
        <v>19</v>
      </c>
      <c r="F262">
        <v>40</v>
      </c>
      <c r="G262">
        <v>19</v>
      </c>
      <c r="H262">
        <f t="shared" si="15"/>
        <v>4</v>
      </c>
      <c r="I262">
        <v>23</v>
      </c>
      <c r="J262">
        <v>0</v>
      </c>
      <c r="K262">
        <v>0</v>
      </c>
      <c r="L262">
        <f t="shared" si="13"/>
        <v>63</v>
      </c>
    </row>
    <row r="263" spans="1:12" ht="15">
      <c r="A263">
        <v>1991</v>
      </c>
      <c r="B263" t="s">
        <v>23</v>
      </c>
      <c r="C263" t="s">
        <v>16</v>
      </c>
      <c r="F263">
        <v>44</v>
      </c>
      <c r="I263">
        <v>22</v>
      </c>
      <c r="J263">
        <v>0</v>
      </c>
      <c r="K263">
        <v>0</v>
      </c>
      <c r="L263">
        <f t="shared" si="13"/>
        <v>66</v>
      </c>
    </row>
    <row r="264" spans="1:12" ht="15">
      <c r="A264">
        <v>1992</v>
      </c>
      <c r="B264" t="s">
        <v>23</v>
      </c>
      <c r="C264" t="s">
        <v>16</v>
      </c>
      <c r="D264">
        <v>22</v>
      </c>
      <c r="E264">
        <f aca="true" t="shared" si="16" ref="E264:E271">F264-D264</f>
        <v>66</v>
      </c>
      <c r="F264">
        <v>88</v>
      </c>
      <c r="J264">
        <v>0</v>
      </c>
      <c r="K264">
        <v>0</v>
      </c>
      <c r="L264">
        <f t="shared" si="13"/>
        <v>88</v>
      </c>
    </row>
    <row r="265" spans="1:12" ht="15">
      <c r="A265">
        <v>1993</v>
      </c>
      <c r="B265" t="s">
        <v>23</v>
      </c>
      <c r="C265" t="s">
        <v>16</v>
      </c>
      <c r="D265">
        <v>22</v>
      </c>
      <c r="E265">
        <f t="shared" si="16"/>
        <v>29</v>
      </c>
      <c r="F265">
        <v>51</v>
      </c>
      <c r="G265">
        <v>22</v>
      </c>
      <c r="H265">
        <f aca="true" t="shared" si="17" ref="H265:H271">I265-G265</f>
        <v>5</v>
      </c>
      <c r="I265">
        <v>27</v>
      </c>
      <c r="J265">
        <v>0</v>
      </c>
      <c r="K265">
        <v>0</v>
      </c>
      <c r="L265">
        <v>79</v>
      </c>
    </row>
    <row r="266" spans="1:12" ht="15">
      <c r="A266">
        <v>1994</v>
      </c>
      <c r="B266" t="s">
        <v>23</v>
      </c>
      <c r="C266" t="s">
        <v>16</v>
      </c>
      <c r="D266">
        <v>0</v>
      </c>
      <c r="E266">
        <f t="shared" si="16"/>
        <v>34</v>
      </c>
      <c r="F266">
        <v>34</v>
      </c>
      <c r="G266">
        <v>14</v>
      </c>
      <c r="H266">
        <f t="shared" si="17"/>
        <v>3</v>
      </c>
      <c r="I266">
        <v>17</v>
      </c>
      <c r="J266">
        <v>0</v>
      </c>
      <c r="K266">
        <v>0</v>
      </c>
      <c r="L266">
        <f aca="true" t="shared" si="18" ref="L266:L271">+F266+I266+J266+K266</f>
        <v>51</v>
      </c>
    </row>
    <row r="267" spans="1:12" ht="15">
      <c r="A267">
        <v>1995</v>
      </c>
      <c r="B267" t="s">
        <v>23</v>
      </c>
      <c r="C267" t="s">
        <v>16</v>
      </c>
      <c r="D267">
        <v>2</v>
      </c>
      <c r="E267">
        <f t="shared" si="16"/>
        <v>30</v>
      </c>
      <c r="F267">
        <v>32</v>
      </c>
      <c r="G267">
        <v>8</v>
      </c>
      <c r="H267">
        <f t="shared" si="17"/>
        <v>5</v>
      </c>
      <c r="I267">
        <v>13</v>
      </c>
      <c r="J267">
        <v>0</v>
      </c>
      <c r="K267">
        <v>0</v>
      </c>
      <c r="L267">
        <f t="shared" si="18"/>
        <v>45</v>
      </c>
    </row>
    <row r="268" spans="1:12" ht="15">
      <c r="A268">
        <v>1996</v>
      </c>
      <c r="B268" t="s">
        <v>23</v>
      </c>
      <c r="C268" t="s">
        <v>16</v>
      </c>
      <c r="D268">
        <v>0</v>
      </c>
      <c r="E268">
        <f t="shared" si="16"/>
        <v>16</v>
      </c>
      <c r="F268">
        <v>16</v>
      </c>
      <c r="G268">
        <v>9</v>
      </c>
      <c r="H268">
        <f t="shared" si="17"/>
        <v>2</v>
      </c>
      <c r="I268">
        <v>11</v>
      </c>
      <c r="J268">
        <v>0</v>
      </c>
      <c r="K268">
        <v>0</v>
      </c>
      <c r="L268">
        <f t="shared" si="18"/>
        <v>27</v>
      </c>
    </row>
    <row r="269" spans="1:12" ht="15">
      <c r="A269">
        <v>1997</v>
      </c>
      <c r="B269" t="s">
        <v>23</v>
      </c>
      <c r="C269" t="s">
        <v>16</v>
      </c>
      <c r="D269">
        <v>0</v>
      </c>
      <c r="E269">
        <f t="shared" si="16"/>
        <v>32</v>
      </c>
      <c r="F269">
        <v>32</v>
      </c>
      <c r="G269">
        <v>9</v>
      </c>
      <c r="H269">
        <f t="shared" si="17"/>
        <v>4</v>
      </c>
      <c r="I269">
        <f>G269+4</f>
        <v>13</v>
      </c>
      <c r="J269">
        <v>0</v>
      </c>
      <c r="K269">
        <v>0</v>
      </c>
      <c r="L269">
        <f t="shared" si="18"/>
        <v>45</v>
      </c>
    </row>
    <row r="270" spans="1:12" ht="15">
      <c r="A270">
        <v>1998</v>
      </c>
      <c r="B270" t="s">
        <v>23</v>
      </c>
      <c r="C270" t="s">
        <v>16</v>
      </c>
      <c r="D270">
        <v>2</v>
      </c>
      <c r="E270">
        <f t="shared" si="16"/>
        <v>31</v>
      </c>
      <c r="F270">
        <v>33</v>
      </c>
      <c r="G270">
        <v>8</v>
      </c>
      <c r="H270">
        <f t="shared" si="17"/>
        <v>6</v>
      </c>
      <c r="I270">
        <f>G270+6</f>
        <v>14</v>
      </c>
      <c r="J270">
        <v>0</v>
      </c>
      <c r="K270">
        <v>0</v>
      </c>
      <c r="L270">
        <f t="shared" si="18"/>
        <v>47</v>
      </c>
    </row>
    <row r="271" spans="1:12" ht="15">
      <c r="A271">
        <v>1999</v>
      </c>
      <c r="B271" t="s">
        <v>23</v>
      </c>
      <c r="C271" t="s">
        <v>16</v>
      </c>
      <c r="D271">
        <v>0</v>
      </c>
      <c r="E271">
        <f t="shared" si="16"/>
        <v>14</v>
      </c>
      <c r="F271">
        <v>14</v>
      </c>
      <c r="G271">
        <v>12</v>
      </c>
      <c r="H271">
        <f t="shared" si="17"/>
        <v>6</v>
      </c>
      <c r="I271">
        <f>G271+6</f>
        <v>18</v>
      </c>
      <c r="J271">
        <v>0</v>
      </c>
      <c r="K271">
        <v>0</v>
      </c>
      <c r="L271">
        <f t="shared" si="18"/>
        <v>32</v>
      </c>
    </row>
    <row r="272" spans="1:12" ht="15">
      <c r="A272">
        <v>2000</v>
      </c>
      <c r="B272" t="s">
        <v>23</v>
      </c>
      <c r="C272" t="s">
        <v>16</v>
      </c>
      <c r="G272">
        <v>6</v>
      </c>
      <c r="H272">
        <v>7</v>
      </c>
      <c r="I272">
        <v>13</v>
      </c>
      <c r="L272">
        <f aca="true" t="shared" si="19" ref="L272:L278">F272+I272+J272+K272</f>
        <v>13</v>
      </c>
    </row>
    <row r="273" spans="1:12" ht="15">
      <c r="A273">
        <v>2001</v>
      </c>
      <c r="B273" t="s">
        <v>23</v>
      </c>
      <c r="C273" t="s">
        <v>16</v>
      </c>
      <c r="G273">
        <v>6</v>
      </c>
      <c r="H273">
        <v>11</v>
      </c>
      <c r="I273">
        <v>17</v>
      </c>
      <c r="L273">
        <f t="shared" si="19"/>
        <v>17</v>
      </c>
    </row>
    <row r="274" spans="1:12" ht="15">
      <c r="A274">
        <v>2002</v>
      </c>
      <c r="B274" t="s">
        <v>23</v>
      </c>
      <c r="C274" t="s">
        <v>16</v>
      </c>
      <c r="E274">
        <v>0</v>
      </c>
      <c r="F274">
        <v>0</v>
      </c>
      <c r="G274">
        <v>6</v>
      </c>
      <c r="H274">
        <v>5</v>
      </c>
      <c r="I274">
        <v>12</v>
      </c>
      <c r="L274">
        <f t="shared" si="19"/>
        <v>12</v>
      </c>
    </row>
    <row r="275" spans="1:12" ht="15">
      <c r="A275">
        <v>2003</v>
      </c>
      <c r="B275" t="s">
        <v>23</v>
      </c>
      <c r="C275" t="s">
        <v>16</v>
      </c>
      <c r="G275">
        <v>12</v>
      </c>
      <c r="H275">
        <v>8</v>
      </c>
      <c r="I275">
        <v>20</v>
      </c>
      <c r="L275">
        <f t="shared" si="19"/>
        <v>20</v>
      </c>
    </row>
    <row r="276" spans="1:12" ht="15">
      <c r="A276">
        <v>2004</v>
      </c>
      <c r="B276" t="s">
        <v>23</v>
      </c>
      <c r="C276" t="s">
        <v>16</v>
      </c>
      <c r="D276">
        <v>0</v>
      </c>
      <c r="F276">
        <v>0</v>
      </c>
      <c r="G276">
        <v>6</v>
      </c>
      <c r="H276">
        <v>4</v>
      </c>
      <c r="I276">
        <v>11</v>
      </c>
      <c r="L276">
        <f t="shared" si="19"/>
        <v>11</v>
      </c>
    </row>
    <row r="277" spans="1:12" ht="15">
      <c r="A277">
        <v>2005</v>
      </c>
      <c r="B277" t="s">
        <v>23</v>
      </c>
      <c r="C277" t="s">
        <v>16</v>
      </c>
      <c r="E277">
        <v>0</v>
      </c>
      <c r="F277">
        <v>0</v>
      </c>
      <c r="G277">
        <v>8</v>
      </c>
      <c r="H277">
        <v>5</v>
      </c>
      <c r="I277">
        <v>14</v>
      </c>
      <c r="L277">
        <f t="shared" si="19"/>
        <v>14</v>
      </c>
    </row>
    <row r="278" spans="1:12" ht="15">
      <c r="A278">
        <v>2006</v>
      </c>
      <c r="B278" t="s">
        <v>23</v>
      </c>
      <c r="C278" t="s">
        <v>16</v>
      </c>
      <c r="E278">
        <v>0</v>
      </c>
      <c r="F278">
        <v>0</v>
      </c>
      <c r="G278">
        <v>9</v>
      </c>
      <c r="H278">
        <v>4</v>
      </c>
      <c r="I278">
        <v>13</v>
      </c>
      <c r="L278">
        <f t="shared" si="19"/>
        <v>13</v>
      </c>
    </row>
    <row r="279" spans="1:12" ht="15">
      <c r="A279">
        <v>2007</v>
      </c>
      <c r="B279" t="s">
        <v>23</v>
      </c>
      <c r="C279" t="s">
        <v>16</v>
      </c>
      <c r="G279">
        <v>7</v>
      </c>
      <c r="H279">
        <v>4</v>
      </c>
      <c r="I279">
        <v>11</v>
      </c>
      <c r="L279">
        <v>11</v>
      </c>
    </row>
    <row r="280" spans="1:12" ht="15">
      <c r="A280">
        <v>2008</v>
      </c>
      <c r="B280" t="s">
        <v>23</v>
      </c>
      <c r="C280" t="s">
        <v>16</v>
      </c>
      <c r="G280">
        <v>6</v>
      </c>
      <c r="H280">
        <v>5</v>
      </c>
      <c r="I280">
        <v>11</v>
      </c>
      <c r="L280">
        <v>11</v>
      </c>
    </row>
    <row r="281" spans="1:12" ht="15">
      <c r="A281">
        <v>2009</v>
      </c>
      <c r="B281" t="s">
        <v>23</v>
      </c>
      <c r="C281" t="s">
        <v>16</v>
      </c>
      <c r="G281">
        <v>8</v>
      </c>
      <c r="H281">
        <v>4</v>
      </c>
      <c r="I281">
        <v>12</v>
      </c>
      <c r="L281">
        <v>12</v>
      </c>
    </row>
    <row r="282" spans="1:12" ht="15">
      <c r="A282">
        <v>2010</v>
      </c>
      <c r="B282" t="s">
        <v>23</v>
      </c>
      <c r="C282" t="s">
        <v>16</v>
      </c>
      <c r="G282">
        <v>6</v>
      </c>
      <c r="H282">
        <v>6</v>
      </c>
      <c r="I282">
        <v>12</v>
      </c>
      <c r="L282">
        <v>12</v>
      </c>
    </row>
    <row r="283" spans="1:12" ht="15">
      <c r="A283">
        <v>2011</v>
      </c>
      <c r="B283" t="s">
        <v>23</v>
      </c>
      <c r="C283" t="s">
        <v>16</v>
      </c>
      <c r="E283">
        <v>0</v>
      </c>
      <c r="F283">
        <v>0</v>
      </c>
      <c r="G283">
        <v>11</v>
      </c>
      <c r="H283">
        <v>7</v>
      </c>
      <c r="I283">
        <v>18</v>
      </c>
      <c r="L283">
        <v>18</v>
      </c>
    </row>
    <row r="284" spans="1:12" ht="15">
      <c r="A284">
        <v>2012</v>
      </c>
      <c r="B284" t="s">
        <v>23</v>
      </c>
      <c r="C284" t="s">
        <v>16</v>
      </c>
      <c r="D284">
        <v>0</v>
      </c>
      <c r="F284">
        <v>0</v>
      </c>
      <c r="G284">
        <v>7</v>
      </c>
      <c r="H284">
        <v>5</v>
      </c>
      <c r="I284">
        <v>12</v>
      </c>
      <c r="L284">
        <v>12</v>
      </c>
    </row>
    <row r="285" spans="1:12" ht="15">
      <c r="A285">
        <v>2013</v>
      </c>
      <c r="B285" t="s">
        <v>23</v>
      </c>
      <c r="C285" t="s">
        <v>16</v>
      </c>
      <c r="D285">
        <v>0</v>
      </c>
      <c r="E285">
        <v>0</v>
      </c>
      <c r="F285">
        <v>0</v>
      </c>
      <c r="G285">
        <v>5</v>
      </c>
      <c r="H285">
        <v>4</v>
      </c>
      <c r="I285">
        <v>9</v>
      </c>
      <c r="L285">
        <v>9</v>
      </c>
    </row>
    <row r="286" spans="1:12" ht="15">
      <c r="A286">
        <v>2014</v>
      </c>
      <c r="B286" t="s">
        <v>23</v>
      </c>
      <c r="C286" t="s">
        <v>16</v>
      </c>
      <c r="D286">
        <v>0</v>
      </c>
      <c r="E286">
        <v>0</v>
      </c>
      <c r="F286">
        <v>0</v>
      </c>
      <c r="G286">
        <v>5</v>
      </c>
      <c r="H286">
        <v>4</v>
      </c>
      <c r="I286">
        <v>8</v>
      </c>
      <c r="L286">
        <v>8</v>
      </c>
    </row>
    <row r="287" spans="1:12" ht="15">
      <c r="A287">
        <v>2015</v>
      </c>
      <c r="B287" t="s">
        <v>23</v>
      </c>
      <c r="C287" t="s">
        <v>16</v>
      </c>
      <c r="E287">
        <v>0</v>
      </c>
      <c r="F287">
        <v>0</v>
      </c>
      <c r="G287">
        <v>7</v>
      </c>
      <c r="H287">
        <v>3</v>
      </c>
      <c r="I287">
        <v>9</v>
      </c>
      <c r="L287">
        <v>9</v>
      </c>
    </row>
    <row r="288" spans="1:12" ht="15">
      <c r="A288">
        <v>1893</v>
      </c>
      <c r="B288" t="s">
        <v>23</v>
      </c>
      <c r="C288" t="s">
        <v>11</v>
      </c>
      <c r="L288">
        <v>2</v>
      </c>
    </row>
    <row r="289" spans="1:3" ht="15">
      <c r="A289">
        <v>1894</v>
      </c>
      <c r="B289" t="s">
        <v>23</v>
      </c>
      <c r="C289" t="s">
        <v>11</v>
      </c>
    </row>
    <row r="290" spans="1:3" ht="15">
      <c r="A290">
        <v>1895</v>
      </c>
      <c r="B290" t="s">
        <v>23</v>
      </c>
      <c r="C290" t="s">
        <v>11</v>
      </c>
    </row>
    <row r="291" spans="1:3" ht="15">
      <c r="A291">
        <v>1896</v>
      </c>
      <c r="B291" t="s">
        <v>23</v>
      </c>
      <c r="C291" t="s">
        <v>11</v>
      </c>
    </row>
    <row r="292" spans="1:3" ht="15">
      <c r="A292">
        <v>1897</v>
      </c>
      <c r="B292" t="s">
        <v>23</v>
      </c>
      <c r="C292" t="s">
        <v>11</v>
      </c>
    </row>
    <row r="293" spans="1:3" ht="15">
      <c r="A293">
        <v>1898</v>
      </c>
      <c r="B293" t="s">
        <v>23</v>
      </c>
      <c r="C293" t="s">
        <v>11</v>
      </c>
    </row>
    <row r="294" spans="1:12" ht="15">
      <c r="A294">
        <v>1899</v>
      </c>
      <c r="B294" t="s">
        <v>23</v>
      </c>
      <c r="C294" t="s">
        <v>11</v>
      </c>
      <c r="F294">
        <v>9</v>
      </c>
      <c r="I294">
        <v>12</v>
      </c>
      <c r="J294">
        <v>3</v>
      </c>
      <c r="K294">
        <v>2</v>
      </c>
      <c r="L294">
        <f>+F294+I294+J294+K294</f>
        <v>26</v>
      </c>
    </row>
    <row r="295" spans="1:3" ht="15">
      <c r="A295">
        <v>1900</v>
      </c>
      <c r="B295" t="s">
        <v>23</v>
      </c>
      <c r="C295" t="s">
        <v>11</v>
      </c>
    </row>
    <row r="296" spans="1:3" ht="15">
      <c r="A296">
        <v>1901</v>
      </c>
      <c r="B296" t="s">
        <v>23</v>
      </c>
      <c r="C296" t="s">
        <v>11</v>
      </c>
    </row>
    <row r="297" spans="1:3" ht="15">
      <c r="A297">
        <v>1902</v>
      </c>
      <c r="B297" t="s">
        <v>23</v>
      </c>
      <c r="C297" t="s">
        <v>11</v>
      </c>
    </row>
    <row r="298" spans="1:12" ht="15">
      <c r="A298">
        <v>1903</v>
      </c>
      <c r="B298" t="s">
        <v>23</v>
      </c>
      <c r="C298" t="s">
        <v>11</v>
      </c>
      <c r="F298">
        <v>4</v>
      </c>
      <c r="I298">
        <v>502</v>
      </c>
      <c r="J298">
        <v>21</v>
      </c>
      <c r="K298">
        <v>9</v>
      </c>
      <c r="L298">
        <f>+F298+I298+J298+K298</f>
        <v>536</v>
      </c>
    </row>
    <row r="299" spans="1:3" ht="15">
      <c r="A299">
        <v>1904</v>
      </c>
      <c r="B299" t="s">
        <v>23</v>
      </c>
      <c r="C299" t="s">
        <v>11</v>
      </c>
    </row>
    <row r="300" spans="1:3" ht="15">
      <c r="A300">
        <v>1905</v>
      </c>
      <c r="B300" t="s">
        <v>23</v>
      </c>
      <c r="C300" t="s">
        <v>11</v>
      </c>
    </row>
    <row r="301" spans="1:3" ht="15">
      <c r="A301">
        <v>1906</v>
      </c>
      <c r="B301" t="s">
        <v>23</v>
      </c>
      <c r="C301" t="s">
        <v>11</v>
      </c>
    </row>
    <row r="302" spans="1:3" ht="15">
      <c r="A302">
        <v>1907</v>
      </c>
      <c r="B302" t="s">
        <v>23</v>
      </c>
      <c r="C302" t="s">
        <v>11</v>
      </c>
    </row>
    <row r="303" spans="1:12" ht="15">
      <c r="A303">
        <v>1908</v>
      </c>
      <c r="B303" t="s">
        <v>23</v>
      </c>
      <c r="C303" t="s">
        <v>11</v>
      </c>
      <c r="F303">
        <v>4</v>
      </c>
      <c r="I303">
        <v>333</v>
      </c>
      <c r="J303">
        <v>120</v>
      </c>
      <c r="K303">
        <v>27</v>
      </c>
      <c r="L303">
        <f>+F303+I303+J303+K303</f>
        <v>484</v>
      </c>
    </row>
    <row r="304" spans="1:3" ht="15">
      <c r="A304">
        <v>1909</v>
      </c>
      <c r="B304" t="s">
        <v>23</v>
      </c>
      <c r="C304" t="s">
        <v>11</v>
      </c>
    </row>
    <row r="305" spans="1:3" ht="15">
      <c r="A305">
        <v>1910</v>
      </c>
      <c r="B305" t="s">
        <v>23</v>
      </c>
      <c r="C305" t="s">
        <v>11</v>
      </c>
    </row>
    <row r="306" spans="1:6" ht="15">
      <c r="A306">
        <v>1911</v>
      </c>
      <c r="B306" t="s">
        <v>23</v>
      </c>
      <c r="C306" t="s">
        <v>11</v>
      </c>
      <c r="F306">
        <v>4</v>
      </c>
    </row>
    <row r="307" spans="1:6" ht="15">
      <c r="A307">
        <v>1912</v>
      </c>
      <c r="B307" t="s">
        <v>23</v>
      </c>
      <c r="C307" t="s">
        <v>11</v>
      </c>
      <c r="F307">
        <v>49</v>
      </c>
    </row>
    <row r="308" spans="1:6" ht="15">
      <c r="A308">
        <v>1913</v>
      </c>
      <c r="B308" t="s">
        <v>23</v>
      </c>
      <c r="C308" t="s">
        <v>11</v>
      </c>
      <c r="F308">
        <v>6</v>
      </c>
    </row>
    <row r="309" spans="1:3" ht="15">
      <c r="A309">
        <v>1914</v>
      </c>
      <c r="B309" t="s">
        <v>23</v>
      </c>
      <c r="C309" t="s">
        <v>11</v>
      </c>
    </row>
    <row r="310" spans="1:6" ht="15">
      <c r="A310">
        <v>1915</v>
      </c>
      <c r="B310" t="s">
        <v>23</v>
      </c>
      <c r="C310" t="s">
        <v>11</v>
      </c>
      <c r="F310">
        <v>9</v>
      </c>
    </row>
    <row r="311" spans="1:6" ht="15">
      <c r="A311">
        <v>1916</v>
      </c>
      <c r="B311" t="s">
        <v>23</v>
      </c>
      <c r="C311" t="s">
        <v>11</v>
      </c>
      <c r="F311">
        <v>1</v>
      </c>
    </row>
    <row r="312" spans="1:13" ht="15">
      <c r="A312">
        <v>1917</v>
      </c>
      <c r="B312" t="s">
        <v>23</v>
      </c>
      <c r="C312" t="s">
        <v>11</v>
      </c>
      <c r="F312">
        <v>2</v>
      </c>
      <c r="I312">
        <v>244</v>
      </c>
      <c r="L312">
        <f>+F312+I312+J312+K312</f>
        <v>246</v>
      </c>
      <c r="M312" t="s">
        <v>49</v>
      </c>
    </row>
    <row r="313" spans="1:6" ht="15">
      <c r="A313">
        <v>1918</v>
      </c>
      <c r="B313" t="s">
        <v>23</v>
      </c>
      <c r="C313" t="s">
        <v>11</v>
      </c>
      <c r="F313">
        <v>5</v>
      </c>
    </row>
    <row r="314" spans="1:6" ht="15">
      <c r="A314">
        <v>1919</v>
      </c>
      <c r="B314" t="s">
        <v>23</v>
      </c>
      <c r="C314" t="s">
        <v>11</v>
      </c>
      <c r="F314">
        <v>7</v>
      </c>
    </row>
    <row r="315" spans="1:6" ht="15">
      <c r="A315">
        <v>1920</v>
      </c>
      <c r="B315" t="s">
        <v>23</v>
      </c>
      <c r="C315" t="s">
        <v>11</v>
      </c>
      <c r="F315">
        <v>5</v>
      </c>
    </row>
    <row r="316" spans="1:6" ht="15">
      <c r="A316">
        <v>1921</v>
      </c>
      <c r="B316" t="s">
        <v>23</v>
      </c>
      <c r="C316" t="s">
        <v>11</v>
      </c>
      <c r="F316">
        <v>4</v>
      </c>
    </row>
    <row r="317" spans="1:12" ht="15">
      <c r="A317">
        <v>1922</v>
      </c>
      <c r="B317" t="s">
        <v>23</v>
      </c>
      <c r="C317" t="s">
        <v>11</v>
      </c>
      <c r="F317">
        <v>6</v>
      </c>
      <c r="I317">
        <v>744</v>
      </c>
      <c r="L317">
        <f>+F317+I317+J317+K317</f>
        <v>750</v>
      </c>
    </row>
    <row r="318" spans="1:6" ht="15">
      <c r="A318">
        <v>1923</v>
      </c>
      <c r="B318" t="s">
        <v>23</v>
      </c>
      <c r="C318" t="s">
        <v>11</v>
      </c>
      <c r="F318">
        <v>7</v>
      </c>
    </row>
    <row r="319" spans="1:6" ht="15">
      <c r="A319">
        <v>1924</v>
      </c>
      <c r="B319" t="s">
        <v>23</v>
      </c>
      <c r="C319" t="s">
        <v>11</v>
      </c>
      <c r="F319">
        <v>7</v>
      </c>
    </row>
    <row r="320" spans="1:6" ht="15">
      <c r="A320">
        <v>1925</v>
      </c>
      <c r="B320" t="s">
        <v>23</v>
      </c>
      <c r="C320" t="s">
        <v>11</v>
      </c>
      <c r="F320">
        <v>12</v>
      </c>
    </row>
    <row r="321" spans="1:6" ht="15">
      <c r="A321">
        <v>1926</v>
      </c>
      <c r="B321" t="s">
        <v>23</v>
      </c>
      <c r="C321" t="s">
        <v>11</v>
      </c>
      <c r="F321">
        <v>7</v>
      </c>
    </row>
    <row r="322" spans="1:6" ht="15">
      <c r="A322">
        <v>1927</v>
      </c>
      <c r="B322" t="s">
        <v>23</v>
      </c>
      <c r="C322" t="s">
        <v>11</v>
      </c>
      <c r="F322">
        <v>6</v>
      </c>
    </row>
    <row r="323" spans="1:6" ht="15">
      <c r="A323">
        <v>1928</v>
      </c>
      <c r="B323" t="s">
        <v>23</v>
      </c>
      <c r="C323" t="s">
        <v>11</v>
      </c>
      <c r="F323">
        <v>11</v>
      </c>
    </row>
    <row r="324" spans="1:12" ht="15">
      <c r="A324">
        <v>1929</v>
      </c>
      <c r="B324" t="s">
        <v>23</v>
      </c>
      <c r="C324" t="s">
        <v>11</v>
      </c>
      <c r="F324">
        <v>5</v>
      </c>
      <c r="I324">
        <v>602</v>
      </c>
      <c r="K324">
        <v>0</v>
      </c>
      <c r="L324">
        <v>608</v>
      </c>
    </row>
    <row r="325" spans="1:12" ht="15">
      <c r="A325">
        <v>1930</v>
      </c>
      <c r="B325" t="s">
        <v>23</v>
      </c>
      <c r="C325" t="s">
        <v>11</v>
      </c>
      <c r="F325">
        <v>10</v>
      </c>
      <c r="I325">
        <v>479</v>
      </c>
      <c r="K325">
        <v>2</v>
      </c>
      <c r="L325">
        <f aca="true" t="shared" si="20" ref="L325:L356">+F325+I325+J325+K325</f>
        <v>491</v>
      </c>
    </row>
    <row r="326" spans="1:12" ht="15">
      <c r="A326">
        <v>1931</v>
      </c>
      <c r="B326" t="s">
        <v>23</v>
      </c>
      <c r="C326" t="s">
        <v>11</v>
      </c>
      <c r="F326">
        <v>11</v>
      </c>
      <c r="I326">
        <v>818</v>
      </c>
      <c r="K326">
        <v>2</v>
      </c>
      <c r="L326">
        <f t="shared" si="20"/>
        <v>831</v>
      </c>
    </row>
    <row r="327" spans="1:12" ht="15">
      <c r="A327">
        <v>1932</v>
      </c>
      <c r="B327" t="s">
        <v>23</v>
      </c>
      <c r="C327" t="s">
        <v>11</v>
      </c>
      <c r="F327">
        <v>29</v>
      </c>
      <c r="I327">
        <v>252</v>
      </c>
      <c r="J327">
        <v>0</v>
      </c>
      <c r="K327">
        <v>3</v>
      </c>
      <c r="L327">
        <f t="shared" si="20"/>
        <v>284</v>
      </c>
    </row>
    <row r="328" spans="1:12" ht="15">
      <c r="A328">
        <v>1933</v>
      </c>
      <c r="B328" t="s">
        <v>23</v>
      </c>
      <c r="C328" t="s">
        <v>11</v>
      </c>
      <c r="F328">
        <v>31</v>
      </c>
      <c r="I328">
        <v>885</v>
      </c>
      <c r="K328">
        <v>3</v>
      </c>
      <c r="L328">
        <f t="shared" si="20"/>
        <v>919</v>
      </c>
    </row>
    <row r="329" spans="1:12" ht="15">
      <c r="A329">
        <v>1934</v>
      </c>
      <c r="B329" t="s">
        <v>23</v>
      </c>
      <c r="C329" t="s">
        <v>11</v>
      </c>
      <c r="F329">
        <v>9</v>
      </c>
      <c r="I329">
        <v>1309</v>
      </c>
      <c r="K329">
        <v>2</v>
      </c>
      <c r="L329">
        <f t="shared" si="20"/>
        <v>1320</v>
      </c>
    </row>
    <row r="330" spans="1:12" ht="15">
      <c r="A330">
        <v>1935</v>
      </c>
      <c r="B330" t="s">
        <v>23</v>
      </c>
      <c r="C330" t="s">
        <v>11</v>
      </c>
      <c r="F330">
        <v>22</v>
      </c>
      <c r="I330">
        <v>1027</v>
      </c>
      <c r="K330">
        <v>5</v>
      </c>
      <c r="L330">
        <f t="shared" si="20"/>
        <v>1054</v>
      </c>
    </row>
    <row r="331" spans="1:12" ht="15">
      <c r="A331">
        <v>1936</v>
      </c>
      <c r="B331" t="s">
        <v>23</v>
      </c>
      <c r="C331" t="s">
        <v>11</v>
      </c>
      <c r="F331">
        <v>47</v>
      </c>
      <c r="I331">
        <v>1435</v>
      </c>
      <c r="K331">
        <v>5</v>
      </c>
      <c r="L331">
        <f t="shared" si="20"/>
        <v>1487</v>
      </c>
    </row>
    <row r="332" spans="1:12" ht="15">
      <c r="A332">
        <v>1937</v>
      </c>
      <c r="B332" t="s">
        <v>23</v>
      </c>
      <c r="C332" t="s">
        <v>11</v>
      </c>
      <c r="F332">
        <v>24</v>
      </c>
      <c r="I332">
        <v>1901</v>
      </c>
      <c r="L332">
        <f t="shared" si="20"/>
        <v>1925</v>
      </c>
    </row>
    <row r="333" spans="1:12" ht="15">
      <c r="A333">
        <v>1938</v>
      </c>
      <c r="B333" t="s">
        <v>23</v>
      </c>
      <c r="C333" t="s">
        <v>11</v>
      </c>
      <c r="F333">
        <v>41</v>
      </c>
      <c r="I333">
        <v>1829</v>
      </c>
      <c r="K333">
        <v>4</v>
      </c>
      <c r="L333">
        <f t="shared" si="20"/>
        <v>1874</v>
      </c>
    </row>
    <row r="334" spans="1:12" ht="15">
      <c r="A334">
        <v>1939</v>
      </c>
      <c r="B334" t="s">
        <v>23</v>
      </c>
      <c r="C334" t="s">
        <v>11</v>
      </c>
      <c r="F334">
        <v>81</v>
      </c>
      <c r="I334">
        <v>1601</v>
      </c>
      <c r="K334">
        <v>7</v>
      </c>
      <c r="L334">
        <f t="shared" si="20"/>
        <v>1689</v>
      </c>
    </row>
    <row r="335" spans="1:12" ht="15">
      <c r="A335">
        <v>1940</v>
      </c>
      <c r="B335" t="s">
        <v>23</v>
      </c>
      <c r="C335" t="s">
        <v>11</v>
      </c>
      <c r="F335">
        <v>96</v>
      </c>
      <c r="I335">
        <v>1877</v>
      </c>
      <c r="K335">
        <v>5</v>
      </c>
      <c r="L335">
        <f t="shared" si="20"/>
        <v>1978</v>
      </c>
    </row>
    <row r="336" spans="1:12" ht="15">
      <c r="A336">
        <v>1941</v>
      </c>
      <c r="B336" t="s">
        <v>23</v>
      </c>
      <c r="C336" t="s">
        <v>11</v>
      </c>
      <c r="F336">
        <v>148</v>
      </c>
      <c r="I336">
        <v>1902</v>
      </c>
      <c r="K336">
        <v>7</v>
      </c>
      <c r="L336">
        <f t="shared" si="20"/>
        <v>2057</v>
      </c>
    </row>
    <row r="337" spans="1:12" ht="15">
      <c r="A337">
        <v>1942</v>
      </c>
      <c r="B337" t="s">
        <v>23</v>
      </c>
      <c r="C337" t="s">
        <v>11</v>
      </c>
      <c r="F337">
        <v>92</v>
      </c>
      <c r="I337">
        <v>1638</v>
      </c>
      <c r="K337">
        <v>16</v>
      </c>
      <c r="L337">
        <f t="shared" si="20"/>
        <v>1746</v>
      </c>
    </row>
    <row r="338" spans="1:12" ht="15">
      <c r="A338">
        <v>1943</v>
      </c>
      <c r="B338" t="s">
        <v>23</v>
      </c>
      <c r="C338" t="s">
        <v>11</v>
      </c>
      <c r="F338">
        <v>36</v>
      </c>
      <c r="I338">
        <v>1459</v>
      </c>
      <c r="K338">
        <v>16</v>
      </c>
      <c r="L338">
        <f t="shared" si="20"/>
        <v>1511</v>
      </c>
    </row>
    <row r="339" spans="1:12" ht="15">
      <c r="A339">
        <v>1944</v>
      </c>
      <c r="B339" t="s">
        <v>23</v>
      </c>
      <c r="C339" t="s">
        <v>11</v>
      </c>
      <c r="F339">
        <v>32</v>
      </c>
      <c r="I339">
        <v>1162</v>
      </c>
      <c r="K339">
        <v>23</v>
      </c>
      <c r="L339">
        <f t="shared" si="20"/>
        <v>1217</v>
      </c>
    </row>
    <row r="340" spans="1:12" ht="15">
      <c r="A340">
        <v>1945</v>
      </c>
      <c r="B340" t="s">
        <v>23</v>
      </c>
      <c r="C340" t="s">
        <v>11</v>
      </c>
      <c r="F340">
        <v>48</v>
      </c>
      <c r="I340">
        <v>1768</v>
      </c>
      <c r="K340">
        <v>17</v>
      </c>
      <c r="L340">
        <f t="shared" si="20"/>
        <v>1833</v>
      </c>
    </row>
    <row r="341" spans="1:12" ht="15">
      <c r="A341">
        <v>1946</v>
      </c>
      <c r="B341" t="s">
        <v>23</v>
      </c>
      <c r="C341" t="s">
        <v>11</v>
      </c>
      <c r="F341">
        <v>73</v>
      </c>
      <c r="I341">
        <v>1194</v>
      </c>
      <c r="K341">
        <v>5</v>
      </c>
      <c r="L341">
        <f t="shared" si="20"/>
        <v>1272</v>
      </c>
    </row>
    <row r="342" spans="1:12" ht="15">
      <c r="A342">
        <v>1947</v>
      </c>
      <c r="B342" t="s">
        <v>23</v>
      </c>
      <c r="C342" t="s">
        <v>11</v>
      </c>
      <c r="F342">
        <v>55</v>
      </c>
      <c r="I342">
        <v>975</v>
      </c>
      <c r="K342">
        <v>2</v>
      </c>
      <c r="L342">
        <f t="shared" si="20"/>
        <v>1032</v>
      </c>
    </row>
    <row r="343" spans="1:12" ht="15">
      <c r="A343">
        <v>1948</v>
      </c>
      <c r="B343" t="s">
        <v>23</v>
      </c>
      <c r="C343" t="s">
        <v>11</v>
      </c>
      <c r="F343">
        <v>63</v>
      </c>
      <c r="I343">
        <v>1032</v>
      </c>
      <c r="L343">
        <f t="shared" si="20"/>
        <v>1095</v>
      </c>
    </row>
    <row r="344" spans="1:12" ht="15">
      <c r="A344">
        <v>1949</v>
      </c>
      <c r="B344" t="s">
        <v>23</v>
      </c>
      <c r="C344" t="s">
        <v>11</v>
      </c>
      <c r="F344">
        <v>38</v>
      </c>
      <c r="I344">
        <v>1321</v>
      </c>
      <c r="K344">
        <v>2</v>
      </c>
      <c r="L344">
        <f t="shared" si="20"/>
        <v>1361</v>
      </c>
    </row>
    <row r="345" spans="1:12" ht="15">
      <c r="A345">
        <v>1950</v>
      </c>
      <c r="B345" t="s">
        <v>23</v>
      </c>
      <c r="C345" t="s">
        <v>11</v>
      </c>
      <c r="F345">
        <v>21</v>
      </c>
      <c r="I345">
        <v>1115</v>
      </c>
      <c r="K345">
        <v>11</v>
      </c>
      <c r="L345">
        <f t="shared" si="20"/>
        <v>1147</v>
      </c>
    </row>
    <row r="346" spans="1:12" ht="15">
      <c r="A346">
        <v>1951</v>
      </c>
      <c r="B346" t="s">
        <v>23</v>
      </c>
      <c r="C346" t="s">
        <v>11</v>
      </c>
      <c r="F346">
        <v>23</v>
      </c>
      <c r="I346">
        <v>1112</v>
      </c>
      <c r="K346">
        <v>1</v>
      </c>
      <c r="L346">
        <f t="shared" si="20"/>
        <v>1136</v>
      </c>
    </row>
    <row r="347" spans="1:12" ht="15">
      <c r="A347">
        <v>1952</v>
      </c>
      <c r="B347" t="s">
        <v>23</v>
      </c>
      <c r="C347" t="s">
        <v>11</v>
      </c>
      <c r="F347">
        <v>36</v>
      </c>
      <c r="I347">
        <v>1069</v>
      </c>
      <c r="K347">
        <v>1</v>
      </c>
      <c r="L347">
        <f t="shared" si="20"/>
        <v>1106</v>
      </c>
    </row>
    <row r="348" spans="1:12" ht="15">
      <c r="A348">
        <v>1953</v>
      </c>
      <c r="B348" t="s">
        <v>23</v>
      </c>
      <c r="C348" t="s">
        <v>11</v>
      </c>
      <c r="D348">
        <v>11</v>
      </c>
      <c r="E348">
        <f aca="true" t="shared" si="21" ref="E348:E385">F348-D348</f>
        <v>8</v>
      </c>
      <c r="F348">
        <v>19</v>
      </c>
      <c r="G348">
        <v>1098</v>
      </c>
      <c r="H348">
        <f aca="true" t="shared" si="22" ref="H348:H385">I348-G348</f>
        <v>0</v>
      </c>
      <c r="I348">
        <v>1098</v>
      </c>
      <c r="K348">
        <v>0</v>
      </c>
      <c r="L348">
        <f t="shared" si="20"/>
        <v>1117</v>
      </c>
    </row>
    <row r="349" spans="1:12" ht="15">
      <c r="A349">
        <v>1954</v>
      </c>
      <c r="B349" t="s">
        <v>23</v>
      </c>
      <c r="C349" t="s">
        <v>11</v>
      </c>
      <c r="D349">
        <v>6</v>
      </c>
      <c r="E349">
        <f t="shared" si="21"/>
        <v>7</v>
      </c>
      <c r="F349">
        <v>13</v>
      </c>
      <c r="G349">
        <v>1330</v>
      </c>
      <c r="H349">
        <f t="shared" si="22"/>
        <v>0</v>
      </c>
      <c r="I349">
        <v>1330</v>
      </c>
      <c r="K349">
        <v>0</v>
      </c>
      <c r="L349">
        <f t="shared" si="20"/>
        <v>1343</v>
      </c>
    </row>
    <row r="350" spans="1:12" ht="15">
      <c r="A350">
        <v>1955</v>
      </c>
      <c r="B350" t="s">
        <v>23</v>
      </c>
      <c r="C350" t="s">
        <v>11</v>
      </c>
      <c r="D350">
        <v>6</v>
      </c>
      <c r="E350">
        <f t="shared" si="21"/>
        <v>3</v>
      </c>
      <c r="F350">
        <v>9</v>
      </c>
      <c r="G350">
        <v>1847</v>
      </c>
      <c r="H350">
        <f t="shared" si="22"/>
        <v>0</v>
      </c>
      <c r="I350">
        <v>1847</v>
      </c>
      <c r="L350">
        <f t="shared" si="20"/>
        <v>1856</v>
      </c>
    </row>
    <row r="351" spans="1:12" ht="15">
      <c r="A351">
        <v>1956</v>
      </c>
      <c r="B351" t="s">
        <v>23</v>
      </c>
      <c r="C351" t="s">
        <v>11</v>
      </c>
      <c r="D351">
        <v>27</v>
      </c>
      <c r="E351">
        <f t="shared" si="21"/>
        <v>2</v>
      </c>
      <c r="F351">
        <v>29</v>
      </c>
      <c r="G351">
        <v>1822</v>
      </c>
      <c r="H351">
        <f t="shared" si="22"/>
        <v>0</v>
      </c>
      <c r="I351">
        <v>1822</v>
      </c>
      <c r="L351">
        <f t="shared" si="20"/>
        <v>1851</v>
      </c>
    </row>
    <row r="352" spans="1:12" ht="15">
      <c r="A352">
        <v>1957</v>
      </c>
      <c r="B352" t="s">
        <v>23</v>
      </c>
      <c r="C352" t="s">
        <v>11</v>
      </c>
      <c r="D352">
        <v>7</v>
      </c>
      <c r="E352">
        <f t="shared" si="21"/>
        <v>2</v>
      </c>
      <c r="F352">
        <v>9</v>
      </c>
      <c r="G352">
        <v>2032</v>
      </c>
      <c r="H352">
        <f t="shared" si="22"/>
        <v>0</v>
      </c>
      <c r="I352">
        <v>2032</v>
      </c>
      <c r="L352">
        <f t="shared" si="20"/>
        <v>2041</v>
      </c>
    </row>
    <row r="353" spans="1:12" ht="15">
      <c r="A353">
        <v>1958</v>
      </c>
      <c r="B353" t="s">
        <v>23</v>
      </c>
      <c r="C353" t="s">
        <v>11</v>
      </c>
      <c r="D353">
        <v>12</v>
      </c>
      <c r="E353">
        <f t="shared" si="21"/>
        <v>3</v>
      </c>
      <c r="F353">
        <v>15</v>
      </c>
      <c r="G353">
        <v>1226</v>
      </c>
      <c r="H353">
        <f t="shared" si="22"/>
        <v>1</v>
      </c>
      <c r="I353">
        <v>1227</v>
      </c>
      <c r="L353">
        <f t="shared" si="20"/>
        <v>1242</v>
      </c>
    </row>
    <row r="354" spans="1:12" ht="15">
      <c r="A354">
        <v>1959</v>
      </c>
      <c r="B354" t="s">
        <v>23</v>
      </c>
      <c r="C354" t="s">
        <v>11</v>
      </c>
      <c r="D354">
        <v>14</v>
      </c>
      <c r="E354">
        <f t="shared" si="21"/>
        <v>0</v>
      </c>
      <c r="F354">
        <v>14</v>
      </c>
      <c r="G354">
        <v>1923</v>
      </c>
      <c r="H354">
        <f t="shared" si="22"/>
        <v>0</v>
      </c>
      <c r="I354">
        <v>1923</v>
      </c>
      <c r="L354">
        <f t="shared" si="20"/>
        <v>1937</v>
      </c>
    </row>
    <row r="355" spans="1:12" ht="15">
      <c r="A355">
        <v>1960</v>
      </c>
      <c r="B355" t="s">
        <v>23</v>
      </c>
      <c r="C355" t="s">
        <v>11</v>
      </c>
      <c r="D355">
        <v>24</v>
      </c>
      <c r="E355">
        <f t="shared" si="21"/>
        <v>0</v>
      </c>
      <c r="F355">
        <v>24</v>
      </c>
      <c r="G355">
        <v>1382</v>
      </c>
      <c r="H355">
        <f t="shared" si="22"/>
        <v>0</v>
      </c>
      <c r="I355">
        <v>1382</v>
      </c>
      <c r="J355">
        <v>9</v>
      </c>
      <c r="L355">
        <f t="shared" si="20"/>
        <v>1415</v>
      </c>
    </row>
    <row r="356" spans="1:12" ht="15">
      <c r="A356">
        <v>1961</v>
      </c>
      <c r="B356" t="s">
        <v>23</v>
      </c>
      <c r="C356" t="s">
        <v>11</v>
      </c>
      <c r="D356">
        <v>40</v>
      </c>
      <c r="E356">
        <f t="shared" si="21"/>
        <v>1</v>
      </c>
      <c r="F356">
        <v>41</v>
      </c>
      <c r="G356">
        <v>1801</v>
      </c>
      <c r="H356">
        <f t="shared" si="22"/>
        <v>0</v>
      </c>
      <c r="I356">
        <v>1801</v>
      </c>
      <c r="K356">
        <v>0</v>
      </c>
      <c r="L356">
        <f t="shared" si="20"/>
        <v>1842</v>
      </c>
    </row>
    <row r="357" spans="1:12" ht="15">
      <c r="A357">
        <v>1962</v>
      </c>
      <c r="B357" t="s">
        <v>23</v>
      </c>
      <c r="C357" t="s">
        <v>11</v>
      </c>
      <c r="D357">
        <v>1</v>
      </c>
      <c r="E357">
        <f t="shared" si="21"/>
        <v>1</v>
      </c>
      <c r="F357">
        <v>2</v>
      </c>
      <c r="G357">
        <v>1200</v>
      </c>
      <c r="H357">
        <f t="shared" si="22"/>
        <v>0</v>
      </c>
      <c r="I357">
        <v>1200</v>
      </c>
      <c r="J357">
        <v>5</v>
      </c>
      <c r="L357">
        <f aca="true" t="shared" si="23" ref="L357:L388">+F357+I357+J357+K357</f>
        <v>1207</v>
      </c>
    </row>
    <row r="358" spans="1:12" ht="15">
      <c r="A358">
        <v>1963</v>
      </c>
      <c r="B358" t="s">
        <v>23</v>
      </c>
      <c r="C358" t="s">
        <v>11</v>
      </c>
      <c r="D358">
        <v>27</v>
      </c>
      <c r="E358">
        <f t="shared" si="21"/>
        <v>0</v>
      </c>
      <c r="F358">
        <v>27</v>
      </c>
      <c r="G358">
        <v>1250</v>
      </c>
      <c r="H358">
        <f t="shared" si="22"/>
        <v>1</v>
      </c>
      <c r="I358">
        <v>1251</v>
      </c>
      <c r="L358">
        <f t="shared" si="23"/>
        <v>1278</v>
      </c>
    </row>
    <row r="359" spans="1:12" ht="15">
      <c r="A359">
        <v>1964</v>
      </c>
      <c r="B359" t="s">
        <v>23</v>
      </c>
      <c r="C359" t="s">
        <v>11</v>
      </c>
      <c r="D359">
        <v>13</v>
      </c>
      <c r="E359">
        <f t="shared" si="21"/>
        <v>1</v>
      </c>
      <c r="F359">
        <v>14</v>
      </c>
      <c r="G359">
        <v>1305</v>
      </c>
      <c r="H359">
        <f t="shared" si="22"/>
        <v>0</v>
      </c>
      <c r="I359">
        <v>1305</v>
      </c>
      <c r="L359">
        <f t="shared" si="23"/>
        <v>1319</v>
      </c>
    </row>
    <row r="360" spans="1:12" ht="15">
      <c r="A360">
        <v>1965</v>
      </c>
      <c r="B360" t="s">
        <v>23</v>
      </c>
      <c r="C360" t="s">
        <v>11</v>
      </c>
      <c r="D360">
        <v>4</v>
      </c>
      <c r="E360">
        <f t="shared" si="21"/>
        <v>6</v>
      </c>
      <c r="F360">
        <v>10</v>
      </c>
      <c r="G360">
        <v>2006</v>
      </c>
      <c r="H360">
        <f t="shared" si="22"/>
        <v>0</v>
      </c>
      <c r="I360">
        <v>2006</v>
      </c>
      <c r="L360">
        <f t="shared" si="23"/>
        <v>2016</v>
      </c>
    </row>
    <row r="361" spans="1:12" ht="15">
      <c r="A361">
        <v>1966</v>
      </c>
      <c r="B361" t="s">
        <v>23</v>
      </c>
      <c r="C361" t="s">
        <v>11</v>
      </c>
      <c r="D361">
        <v>0</v>
      </c>
      <c r="E361">
        <f t="shared" si="21"/>
        <v>2</v>
      </c>
      <c r="F361">
        <v>2</v>
      </c>
      <c r="G361">
        <v>2711</v>
      </c>
      <c r="H361">
        <f t="shared" si="22"/>
        <v>0</v>
      </c>
      <c r="I361">
        <v>2711</v>
      </c>
      <c r="K361">
        <v>1</v>
      </c>
      <c r="L361">
        <f t="shared" si="23"/>
        <v>2714</v>
      </c>
    </row>
    <row r="362" spans="1:12" ht="15">
      <c r="A362">
        <v>1967</v>
      </c>
      <c r="B362" t="s">
        <v>23</v>
      </c>
      <c r="C362" t="s">
        <v>11</v>
      </c>
      <c r="D362">
        <v>0</v>
      </c>
      <c r="E362">
        <f t="shared" si="21"/>
        <v>1</v>
      </c>
      <c r="F362">
        <v>1</v>
      </c>
      <c r="G362">
        <v>2531</v>
      </c>
      <c r="H362">
        <f t="shared" si="22"/>
        <v>0</v>
      </c>
      <c r="I362">
        <v>2531</v>
      </c>
      <c r="J362">
        <v>0</v>
      </c>
      <c r="K362">
        <v>10</v>
      </c>
      <c r="L362">
        <f t="shared" si="23"/>
        <v>2542</v>
      </c>
    </row>
    <row r="363" spans="1:12" ht="15">
      <c r="A363">
        <v>1968</v>
      </c>
      <c r="B363" t="s">
        <v>23</v>
      </c>
      <c r="C363" t="s">
        <v>11</v>
      </c>
      <c r="D363">
        <v>6</v>
      </c>
      <c r="E363">
        <f t="shared" si="21"/>
        <v>3</v>
      </c>
      <c r="F363">
        <v>9</v>
      </c>
      <c r="G363">
        <v>2328</v>
      </c>
      <c r="H363">
        <f t="shared" si="22"/>
        <v>0</v>
      </c>
      <c r="I363">
        <v>2328</v>
      </c>
      <c r="K363">
        <v>15</v>
      </c>
      <c r="L363">
        <f t="shared" si="23"/>
        <v>2352</v>
      </c>
    </row>
    <row r="364" spans="1:12" ht="15">
      <c r="A364">
        <v>1969</v>
      </c>
      <c r="B364" t="s">
        <v>23</v>
      </c>
      <c r="C364" t="s">
        <v>11</v>
      </c>
      <c r="D364">
        <v>0</v>
      </c>
      <c r="E364">
        <f t="shared" si="21"/>
        <v>1</v>
      </c>
      <c r="F364">
        <v>1</v>
      </c>
      <c r="G364">
        <v>2118</v>
      </c>
      <c r="H364">
        <f t="shared" si="22"/>
        <v>0</v>
      </c>
      <c r="I364">
        <v>2118</v>
      </c>
      <c r="J364">
        <v>0</v>
      </c>
      <c r="L364">
        <f t="shared" si="23"/>
        <v>2119</v>
      </c>
    </row>
    <row r="365" spans="1:12" ht="15">
      <c r="A365">
        <v>1970</v>
      </c>
      <c r="B365" t="s">
        <v>23</v>
      </c>
      <c r="C365" t="s">
        <v>11</v>
      </c>
      <c r="D365">
        <v>1</v>
      </c>
      <c r="E365">
        <f t="shared" si="21"/>
        <v>1</v>
      </c>
      <c r="F365">
        <v>2</v>
      </c>
      <c r="G365">
        <v>1928</v>
      </c>
      <c r="H365">
        <f t="shared" si="22"/>
        <v>0</v>
      </c>
      <c r="I365">
        <v>1928</v>
      </c>
      <c r="J365">
        <v>0</v>
      </c>
      <c r="K365">
        <v>5</v>
      </c>
      <c r="L365">
        <f t="shared" si="23"/>
        <v>1935</v>
      </c>
    </row>
    <row r="366" spans="1:12" ht="15">
      <c r="A366">
        <v>1971</v>
      </c>
      <c r="B366" t="s">
        <v>23</v>
      </c>
      <c r="C366" t="s">
        <v>11</v>
      </c>
      <c r="D366">
        <v>0</v>
      </c>
      <c r="E366">
        <f t="shared" si="21"/>
        <v>1</v>
      </c>
      <c r="F366">
        <v>1</v>
      </c>
      <c r="G366">
        <v>2463</v>
      </c>
      <c r="H366">
        <f t="shared" si="22"/>
        <v>0</v>
      </c>
      <c r="I366">
        <v>2463</v>
      </c>
      <c r="J366">
        <v>0</v>
      </c>
      <c r="K366">
        <v>0</v>
      </c>
      <c r="L366">
        <f t="shared" si="23"/>
        <v>2464</v>
      </c>
    </row>
    <row r="367" spans="1:12" ht="15">
      <c r="A367">
        <v>1972</v>
      </c>
      <c r="B367" t="s">
        <v>23</v>
      </c>
      <c r="C367" t="s">
        <v>11</v>
      </c>
      <c r="D367">
        <v>0</v>
      </c>
      <c r="E367">
        <f t="shared" si="21"/>
        <v>1</v>
      </c>
      <c r="F367">
        <v>1</v>
      </c>
      <c r="G367">
        <v>1316</v>
      </c>
      <c r="H367">
        <f t="shared" si="22"/>
        <v>8</v>
      </c>
      <c r="I367">
        <v>1324</v>
      </c>
      <c r="J367">
        <v>0</v>
      </c>
      <c r="L367">
        <f t="shared" si="23"/>
        <v>1325</v>
      </c>
    </row>
    <row r="368" spans="1:12" ht="15">
      <c r="A368">
        <v>1973</v>
      </c>
      <c r="B368" t="s">
        <v>23</v>
      </c>
      <c r="C368" t="s">
        <v>11</v>
      </c>
      <c r="D368">
        <v>0</v>
      </c>
      <c r="E368">
        <f t="shared" si="21"/>
        <v>3</v>
      </c>
      <c r="F368">
        <v>3</v>
      </c>
      <c r="G368">
        <v>3154</v>
      </c>
      <c r="H368">
        <f t="shared" si="22"/>
        <v>54</v>
      </c>
      <c r="I368">
        <v>3208</v>
      </c>
      <c r="L368">
        <f t="shared" si="23"/>
        <v>3211</v>
      </c>
    </row>
    <row r="369" spans="1:12" ht="15">
      <c r="A369">
        <v>1974</v>
      </c>
      <c r="B369" t="s">
        <v>23</v>
      </c>
      <c r="C369" t="s">
        <v>11</v>
      </c>
      <c r="D369">
        <v>0</v>
      </c>
      <c r="E369">
        <f t="shared" si="21"/>
        <v>0</v>
      </c>
      <c r="F369">
        <v>0</v>
      </c>
      <c r="G369">
        <v>3159</v>
      </c>
      <c r="H369">
        <f t="shared" si="22"/>
        <v>85</v>
      </c>
      <c r="I369">
        <v>3244</v>
      </c>
      <c r="L369">
        <f t="shared" si="23"/>
        <v>3244</v>
      </c>
    </row>
    <row r="370" spans="1:12" ht="15">
      <c r="A370">
        <v>1975</v>
      </c>
      <c r="B370" t="s">
        <v>23</v>
      </c>
      <c r="C370" t="s">
        <v>11</v>
      </c>
      <c r="D370">
        <v>0</v>
      </c>
      <c r="E370">
        <f t="shared" si="21"/>
        <v>0</v>
      </c>
      <c r="F370">
        <v>0</v>
      </c>
      <c r="G370">
        <v>2861</v>
      </c>
      <c r="H370">
        <f t="shared" si="22"/>
        <v>19</v>
      </c>
      <c r="I370">
        <v>2880</v>
      </c>
      <c r="L370">
        <f t="shared" si="23"/>
        <v>2880</v>
      </c>
    </row>
    <row r="371" spans="1:13" ht="15">
      <c r="A371">
        <v>1976</v>
      </c>
      <c r="B371" t="s">
        <v>23</v>
      </c>
      <c r="C371" t="s">
        <v>11</v>
      </c>
      <c r="D371">
        <v>0</v>
      </c>
      <c r="E371">
        <f t="shared" si="21"/>
        <v>0</v>
      </c>
      <c r="F371">
        <v>0</v>
      </c>
      <c r="G371">
        <v>748</v>
      </c>
      <c r="H371">
        <f t="shared" si="22"/>
        <v>0</v>
      </c>
      <c r="I371">
        <v>748</v>
      </c>
      <c r="L371">
        <f t="shared" si="23"/>
        <v>748</v>
      </c>
      <c r="M371" t="s">
        <v>50</v>
      </c>
    </row>
    <row r="372" spans="1:12" ht="15">
      <c r="A372">
        <v>1977</v>
      </c>
      <c r="B372" t="s">
        <v>23</v>
      </c>
      <c r="C372" t="s">
        <v>11</v>
      </c>
      <c r="D372">
        <v>0</v>
      </c>
      <c r="E372">
        <f t="shared" si="21"/>
        <v>0</v>
      </c>
      <c r="F372">
        <v>0</v>
      </c>
      <c r="G372">
        <v>526</v>
      </c>
      <c r="H372">
        <f t="shared" si="22"/>
        <v>1</v>
      </c>
      <c r="I372">
        <v>527</v>
      </c>
      <c r="L372">
        <f t="shared" si="23"/>
        <v>527</v>
      </c>
    </row>
    <row r="373" spans="1:12" ht="15">
      <c r="A373">
        <v>1978</v>
      </c>
      <c r="B373" t="s">
        <v>23</v>
      </c>
      <c r="C373" t="s">
        <v>11</v>
      </c>
      <c r="D373">
        <v>0</v>
      </c>
      <c r="E373">
        <f t="shared" si="21"/>
        <v>2</v>
      </c>
      <c r="F373">
        <v>2</v>
      </c>
      <c r="G373">
        <v>757</v>
      </c>
      <c r="H373">
        <f t="shared" si="22"/>
        <v>3</v>
      </c>
      <c r="I373">
        <v>760</v>
      </c>
      <c r="J373">
        <v>0</v>
      </c>
      <c r="K373">
        <v>0</v>
      </c>
      <c r="L373">
        <f t="shared" si="23"/>
        <v>762</v>
      </c>
    </row>
    <row r="374" spans="1:12" ht="15">
      <c r="A374">
        <v>1979</v>
      </c>
      <c r="B374" t="s">
        <v>23</v>
      </c>
      <c r="C374" t="s">
        <v>11</v>
      </c>
      <c r="D374">
        <v>0</v>
      </c>
      <c r="E374">
        <f t="shared" si="21"/>
        <v>0</v>
      </c>
      <c r="F374">
        <v>0</v>
      </c>
      <c r="G374">
        <v>452</v>
      </c>
      <c r="H374">
        <f t="shared" si="22"/>
        <v>0</v>
      </c>
      <c r="I374">
        <v>452</v>
      </c>
      <c r="J374">
        <v>0</v>
      </c>
      <c r="K374">
        <v>0</v>
      </c>
      <c r="L374">
        <f t="shared" si="23"/>
        <v>452</v>
      </c>
    </row>
    <row r="375" spans="1:12" ht="15">
      <c r="A375">
        <v>1980</v>
      </c>
      <c r="B375" t="s">
        <v>23</v>
      </c>
      <c r="C375" t="s">
        <v>11</v>
      </c>
      <c r="D375">
        <v>0</v>
      </c>
      <c r="E375">
        <f t="shared" si="21"/>
        <v>0</v>
      </c>
      <c r="F375">
        <v>0</v>
      </c>
      <c r="G375">
        <v>159</v>
      </c>
      <c r="H375">
        <f t="shared" si="22"/>
        <v>0</v>
      </c>
      <c r="I375">
        <v>159</v>
      </c>
      <c r="J375">
        <v>0</v>
      </c>
      <c r="K375">
        <v>0</v>
      </c>
      <c r="L375">
        <f t="shared" si="23"/>
        <v>159</v>
      </c>
    </row>
    <row r="376" spans="1:12" ht="15">
      <c r="A376">
        <v>1981</v>
      </c>
      <c r="B376" t="s">
        <v>23</v>
      </c>
      <c r="C376" t="s">
        <v>11</v>
      </c>
      <c r="D376">
        <v>0</v>
      </c>
      <c r="E376">
        <f t="shared" si="21"/>
        <v>0</v>
      </c>
      <c r="F376">
        <v>0</v>
      </c>
      <c r="G376">
        <v>385</v>
      </c>
      <c r="H376">
        <f t="shared" si="22"/>
        <v>0</v>
      </c>
      <c r="I376">
        <v>385</v>
      </c>
      <c r="J376">
        <v>0</v>
      </c>
      <c r="K376">
        <v>0</v>
      </c>
      <c r="L376">
        <f t="shared" si="23"/>
        <v>385</v>
      </c>
    </row>
    <row r="377" spans="1:12" ht="15">
      <c r="A377">
        <v>1982</v>
      </c>
      <c r="B377" t="s">
        <v>23</v>
      </c>
      <c r="C377" t="s">
        <v>11</v>
      </c>
      <c r="D377">
        <v>0</v>
      </c>
      <c r="E377">
        <f t="shared" si="21"/>
        <v>2</v>
      </c>
      <c r="F377">
        <v>2</v>
      </c>
      <c r="G377">
        <v>599</v>
      </c>
      <c r="H377">
        <f t="shared" si="22"/>
        <v>36</v>
      </c>
      <c r="I377">
        <v>635</v>
      </c>
      <c r="J377">
        <v>0</v>
      </c>
      <c r="K377">
        <v>0</v>
      </c>
      <c r="L377">
        <f t="shared" si="23"/>
        <v>637</v>
      </c>
    </row>
    <row r="378" spans="1:12" ht="15">
      <c r="A378">
        <v>1983</v>
      </c>
      <c r="B378" t="s">
        <v>23</v>
      </c>
      <c r="C378" t="s">
        <v>11</v>
      </c>
      <c r="D378">
        <v>3</v>
      </c>
      <c r="E378">
        <f t="shared" si="21"/>
        <v>1</v>
      </c>
      <c r="F378">
        <v>4</v>
      </c>
      <c r="G378">
        <v>1033</v>
      </c>
      <c r="H378">
        <f t="shared" si="22"/>
        <v>6</v>
      </c>
      <c r="I378">
        <v>1039</v>
      </c>
      <c r="J378">
        <v>0</v>
      </c>
      <c r="K378">
        <v>0</v>
      </c>
      <c r="L378">
        <f t="shared" si="23"/>
        <v>1043</v>
      </c>
    </row>
    <row r="379" spans="1:12" ht="15">
      <c r="A379">
        <v>1984</v>
      </c>
      <c r="B379" t="s">
        <v>23</v>
      </c>
      <c r="C379" t="s">
        <v>11</v>
      </c>
      <c r="D379">
        <v>0</v>
      </c>
      <c r="E379">
        <f t="shared" si="21"/>
        <v>0</v>
      </c>
      <c r="F379">
        <v>0</v>
      </c>
      <c r="G379">
        <v>1568</v>
      </c>
      <c r="H379">
        <f t="shared" si="22"/>
        <v>1</v>
      </c>
      <c r="I379">
        <v>1569</v>
      </c>
      <c r="J379">
        <v>0</v>
      </c>
      <c r="K379">
        <v>0</v>
      </c>
      <c r="L379">
        <f t="shared" si="23"/>
        <v>1569</v>
      </c>
    </row>
    <row r="380" spans="1:12" ht="15">
      <c r="A380">
        <v>1985</v>
      </c>
      <c r="B380" t="s">
        <v>23</v>
      </c>
      <c r="C380" t="s">
        <v>11</v>
      </c>
      <c r="D380">
        <v>0</v>
      </c>
      <c r="E380">
        <f t="shared" si="21"/>
        <v>0</v>
      </c>
      <c r="F380">
        <v>0</v>
      </c>
      <c r="G380">
        <v>1</v>
      </c>
      <c r="H380">
        <f t="shared" si="22"/>
        <v>7</v>
      </c>
      <c r="I380">
        <v>8</v>
      </c>
      <c r="J380">
        <v>0</v>
      </c>
      <c r="K380">
        <v>0</v>
      </c>
      <c r="L380">
        <f t="shared" si="23"/>
        <v>8</v>
      </c>
    </row>
    <row r="381" spans="1:12" ht="15">
      <c r="A381">
        <v>1986</v>
      </c>
      <c r="B381" t="s">
        <v>23</v>
      </c>
      <c r="C381" t="s">
        <v>11</v>
      </c>
      <c r="D381">
        <v>0</v>
      </c>
      <c r="E381">
        <f t="shared" si="21"/>
        <v>0</v>
      </c>
      <c r="F381">
        <v>0</v>
      </c>
      <c r="G381">
        <v>1</v>
      </c>
      <c r="H381">
        <f t="shared" si="22"/>
        <v>0</v>
      </c>
      <c r="I381">
        <v>1</v>
      </c>
      <c r="J381">
        <v>0</v>
      </c>
      <c r="K381">
        <v>0</v>
      </c>
      <c r="L381">
        <f t="shared" si="23"/>
        <v>1</v>
      </c>
    </row>
    <row r="382" spans="1:12" ht="15">
      <c r="A382">
        <v>1987</v>
      </c>
      <c r="B382" t="s">
        <v>23</v>
      </c>
      <c r="C382" t="s">
        <v>11</v>
      </c>
      <c r="D382">
        <v>0</v>
      </c>
      <c r="E382">
        <f t="shared" si="21"/>
        <v>0</v>
      </c>
      <c r="F382">
        <v>0</v>
      </c>
      <c r="G382">
        <v>1</v>
      </c>
      <c r="H382">
        <f t="shared" si="22"/>
        <v>0</v>
      </c>
      <c r="I382">
        <v>1</v>
      </c>
      <c r="J382">
        <v>0</v>
      </c>
      <c r="K382">
        <v>0</v>
      </c>
      <c r="L382">
        <f t="shared" si="23"/>
        <v>1</v>
      </c>
    </row>
    <row r="383" spans="1:12" ht="15">
      <c r="A383">
        <v>1988</v>
      </c>
      <c r="B383" t="s">
        <v>23</v>
      </c>
      <c r="C383" t="s">
        <v>11</v>
      </c>
      <c r="D383">
        <v>0</v>
      </c>
      <c r="E383">
        <f t="shared" si="21"/>
        <v>2</v>
      </c>
      <c r="F383">
        <v>2</v>
      </c>
      <c r="G383">
        <v>0</v>
      </c>
      <c r="H383">
        <f t="shared" si="22"/>
        <v>0</v>
      </c>
      <c r="I383">
        <v>0</v>
      </c>
      <c r="J383">
        <v>0</v>
      </c>
      <c r="K383">
        <v>0</v>
      </c>
      <c r="L383">
        <f t="shared" si="23"/>
        <v>2</v>
      </c>
    </row>
    <row r="384" spans="1:12" ht="15">
      <c r="A384">
        <v>1989</v>
      </c>
      <c r="B384" t="s">
        <v>23</v>
      </c>
      <c r="C384" t="s">
        <v>11</v>
      </c>
      <c r="D384">
        <v>0</v>
      </c>
      <c r="E384">
        <f t="shared" si="21"/>
        <v>2</v>
      </c>
      <c r="F384">
        <v>2</v>
      </c>
      <c r="G384">
        <v>0</v>
      </c>
      <c r="H384">
        <f t="shared" si="22"/>
        <v>0</v>
      </c>
      <c r="I384">
        <v>0</v>
      </c>
      <c r="J384">
        <v>0</v>
      </c>
      <c r="K384">
        <v>0</v>
      </c>
      <c r="L384">
        <f t="shared" si="23"/>
        <v>2</v>
      </c>
    </row>
    <row r="385" spans="1:12" ht="15">
      <c r="A385">
        <v>1990</v>
      </c>
      <c r="B385" t="s">
        <v>23</v>
      </c>
      <c r="C385" t="s">
        <v>11</v>
      </c>
      <c r="D385">
        <v>0</v>
      </c>
      <c r="E385">
        <f t="shared" si="21"/>
        <v>0</v>
      </c>
      <c r="F385">
        <v>0</v>
      </c>
      <c r="G385">
        <v>0</v>
      </c>
      <c r="H385">
        <f t="shared" si="22"/>
        <v>0</v>
      </c>
      <c r="I385">
        <v>0</v>
      </c>
      <c r="J385">
        <v>0</v>
      </c>
      <c r="K385">
        <v>0</v>
      </c>
      <c r="L385">
        <f t="shared" si="23"/>
        <v>0</v>
      </c>
    </row>
    <row r="386" spans="1:12" ht="15">
      <c r="A386">
        <v>1991</v>
      </c>
      <c r="B386" t="s">
        <v>23</v>
      </c>
      <c r="C386" t="s">
        <v>11</v>
      </c>
      <c r="F386">
        <v>1</v>
      </c>
      <c r="I386">
        <v>0</v>
      </c>
      <c r="J386">
        <v>0</v>
      </c>
      <c r="K386">
        <v>0</v>
      </c>
      <c r="L386">
        <f t="shared" si="23"/>
        <v>1</v>
      </c>
    </row>
    <row r="387" spans="1:12" ht="15">
      <c r="A387">
        <v>1992</v>
      </c>
      <c r="B387" t="s">
        <v>23</v>
      </c>
      <c r="C387" t="s">
        <v>11</v>
      </c>
      <c r="D387">
        <v>0</v>
      </c>
      <c r="E387">
        <f aca="true" t="shared" si="24" ref="E387:E394">F387-D387</f>
        <v>2</v>
      </c>
      <c r="F387">
        <v>2</v>
      </c>
      <c r="J387">
        <v>0</v>
      </c>
      <c r="K387">
        <v>0</v>
      </c>
      <c r="L387">
        <f t="shared" si="23"/>
        <v>2</v>
      </c>
    </row>
    <row r="388" spans="1:12" ht="15">
      <c r="A388">
        <v>1993</v>
      </c>
      <c r="B388" t="s">
        <v>23</v>
      </c>
      <c r="C388" t="s">
        <v>11</v>
      </c>
      <c r="D388">
        <v>0</v>
      </c>
      <c r="E388">
        <f t="shared" si="24"/>
        <v>0</v>
      </c>
      <c r="F388">
        <v>0</v>
      </c>
      <c r="G388">
        <v>0</v>
      </c>
      <c r="H388">
        <f aca="true" t="shared" si="25" ref="H388:H394">I388-G388</f>
        <v>0</v>
      </c>
      <c r="I388">
        <v>0</v>
      </c>
      <c r="J388">
        <v>0</v>
      </c>
      <c r="K388">
        <v>0</v>
      </c>
      <c r="L388">
        <f t="shared" si="23"/>
        <v>0</v>
      </c>
    </row>
    <row r="389" spans="1:12" ht="15">
      <c r="A389">
        <v>1994</v>
      </c>
      <c r="B389" t="s">
        <v>23</v>
      </c>
      <c r="C389" t="s">
        <v>11</v>
      </c>
      <c r="D389">
        <v>0</v>
      </c>
      <c r="E389">
        <f t="shared" si="24"/>
        <v>0</v>
      </c>
      <c r="F389">
        <v>0</v>
      </c>
      <c r="G389">
        <v>0</v>
      </c>
      <c r="H389">
        <f t="shared" si="25"/>
        <v>0</v>
      </c>
      <c r="I389">
        <v>0</v>
      </c>
      <c r="J389">
        <v>0</v>
      </c>
      <c r="K389">
        <v>0</v>
      </c>
      <c r="L389">
        <f>+F389+I389+J389+K389</f>
        <v>0</v>
      </c>
    </row>
    <row r="390" spans="1:12" ht="15">
      <c r="A390">
        <v>1995</v>
      </c>
      <c r="B390" t="s">
        <v>23</v>
      </c>
      <c r="C390" t="s">
        <v>11</v>
      </c>
      <c r="D390">
        <v>0</v>
      </c>
      <c r="E390">
        <f t="shared" si="24"/>
        <v>1</v>
      </c>
      <c r="F390">
        <v>1</v>
      </c>
      <c r="G390">
        <v>0</v>
      </c>
      <c r="H390">
        <f t="shared" si="25"/>
        <v>0</v>
      </c>
      <c r="I390">
        <v>0</v>
      </c>
      <c r="J390">
        <v>0</v>
      </c>
      <c r="K390">
        <v>0</v>
      </c>
      <c r="L390">
        <f>+F390+I390+J390+K390</f>
        <v>1</v>
      </c>
    </row>
    <row r="391" spans="1:12" ht="15">
      <c r="A391">
        <v>1996</v>
      </c>
      <c r="B391" t="s">
        <v>23</v>
      </c>
      <c r="C391" t="s">
        <v>11</v>
      </c>
      <c r="D391">
        <v>0</v>
      </c>
      <c r="E391">
        <f t="shared" si="24"/>
        <v>0</v>
      </c>
      <c r="F391">
        <v>0</v>
      </c>
      <c r="G391">
        <v>0</v>
      </c>
      <c r="H391">
        <f t="shared" si="25"/>
        <v>0</v>
      </c>
      <c r="I391">
        <v>0</v>
      </c>
      <c r="J391">
        <v>0</v>
      </c>
      <c r="K391">
        <v>0</v>
      </c>
      <c r="L391">
        <f>+F391+I391+J391+K391</f>
        <v>0</v>
      </c>
    </row>
    <row r="392" spans="1:12" ht="15">
      <c r="A392">
        <v>1997</v>
      </c>
      <c r="B392" t="s">
        <v>23</v>
      </c>
      <c r="C392" t="s">
        <v>11</v>
      </c>
      <c r="D392">
        <v>0</v>
      </c>
      <c r="E392">
        <f t="shared" si="24"/>
        <v>0</v>
      </c>
      <c r="F392">
        <v>0</v>
      </c>
      <c r="G392">
        <v>0</v>
      </c>
      <c r="H392">
        <f t="shared" si="25"/>
        <v>0</v>
      </c>
      <c r="I392">
        <v>0</v>
      </c>
      <c r="J392">
        <v>0</v>
      </c>
      <c r="K392">
        <v>0</v>
      </c>
      <c r="L392">
        <f>+F392+I392+J392+K392</f>
        <v>0</v>
      </c>
    </row>
    <row r="393" spans="1:12" ht="15">
      <c r="A393">
        <v>1998</v>
      </c>
      <c r="B393" t="s">
        <v>23</v>
      </c>
      <c r="C393" t="s">
        <v>11</v>
      </c>
      <c r="D393">
        <v>0</v>
      </c>
      <c r="E393">
        <f t="shared" si="24"/>
        <v>0</v>
      </c>
      <c r="F393">
        <v>0</v>
      </c>
      <c r="G393">
        <v>0</v>
      </c>
      <c r="H393">
        <f t="shared" si="25"/>
        <v>0</v>
      </c>
      <c r="I393">
        <v>0</v>
      </c>
      <c r="J393">
        <v>0</v>
      </c>
      <c r="K393">
        <v>0</v>
      </c>
      <c r="L393">
        <f>+F393+I393+J393+K393</f>
        <v>0</v>
      </c>
    </row>
    <row r="394" spans="1:12" ht="15">
      <c r="A394">
        <v>1999</v>
      </c>
      <c r="B394" t="s">
        <v>23</v>
      </c>
      <c r="C394" t="s">
        <v>11</v>
      </c>
      <c r="D394">
        <v>0</v>
      </c>
      <c r="E394">
        <f t="shared" si="24"/>
        <v>0</v>
      </c>
      <c r="F394">
        <v>0</v>
      </c>
      <c r="G394">
        <v>0</v>
      </c>
      <c r="H394">
        <f t="shared" si="25"/>
        <v>0</v>
      </c>
      <c r="I394">
        <v>0</v>
      </c>
      <c r="J394">
        <v>0</v>
      </c>
      <c r="K394">
        <v>0</v>
      </c>
      <c r="L394">
        <f>+F394+I394+J394+K394</f>
        <v>0</v>
      </c>
    </row>
    <row r="395" spans="1:12" ht="15">
      <c r="A395">
        <v>2003</v>
      </c>
      <c r="B395" t="s">
        <v>23</v>
      </c>
      <c r="C395" t="s">
        <v>11</v>
      </c>
      <c r="G395">
        <v>0</v>
      </c>
      <c r="I395">
        <v>0</v>
      </c>
      <c r="L395">
        <f>F395+I395+J395+K395</f>
        <v>0</v>
      </c>
    </row>
    <row r="396" spans="1:12" ht="15">
      <c r="A396">
        <v>2008</v>
      </c>
      <c r="B396" t="s">
        <v>23</v>
      </c>
      <c r="C396" t="s">
        <v>11</v>
      </c>
      <c r="E396">
        <v>0</v>
      </c>
      <c r="F396">
        <v>0</v>
      </c>
      <c r="L396">
        <v>0</v>
      </c>
    </row>
    <row r="397" spans="1:12" ht="15">
      <c r="A397">
        <v>2011</v>
      </c>
      <c r="B397" t="s">
        <v>23</v>
      </c>
      <c r="C397" t="s">
        <v>11</v>
      </c>
      <c r="E397">
        <v>0</v>
      </c>
      <c r="F397">
        <v>0</v>
      </c>
      <c r="L397">
        <v>0</v>
      </c>
    </row>
    <row r="398" spans="1:12" ht="15">
      <c r="A398">
        <v>2012</v>
      </c>
      <c r="B398" t="s">
        <v>23</v>
      </c>
      <c r="C398" t="s">
        <v>11</v>
      </c>
      <c r="D398">
        <v>0</v>
      </c>
      <c r="E398">
        <v>0</v>
      </c>
      <c r="F398">
        <v>0</v>
      </c>
      <c r="L398">
        <v>0</v>
      </c>
    </row>
    <row r="399" spans="1:12" ht="15">
      <c r="A399">
        <v>2013</v>
      </c>
      <c r="B399" t="s">
        <v>23</v>
      </c>
      <c r="C399" t="s">
        <v>11</v>
      </c>
      <c r="D399">
        <v>0</v>
      </c>
      <c r="E399">
        <v>0</v>
      </c>
      <c r="F399">
        <v>0</v>
      </c>
      <c r="L399">
        <v>0</v>
      </c>
    </row>
    <row r="400" spans="1:12" ht="15">
      <c r="A400">
        <v>2014</v>
      </c>
      <c r="B400" t="s">
        <v>23</v>
      </c>
      <c r="C400" t="s">
        <v>11</v>
      </c>
      <c r="E400">
        <v>0</v>
      </c>
      <c r="F400">
        <v>0</v>
      </c>
      <c r="L400">
        <v>0</v>
      </c>
    </row>
    <row r="401" spans="1:12" ht="15">
      <c r="A401">
        <v>2015</v>
      </c>
      <c r="B401" t="s">
        <v>23</v>
      </c>
      <c r="C401" t="s">
        <v>11</v>
      </c>
      <c r="E401">
        <v>0</v>
      </c>
      <c r="F401">
        <v>0</v>
      </c>
      <c r="L401">
        <v>0</v>
      </c>
    </row>
    <row r="402" spans="1:13" ht="15">
      <c r="A402">
        <v>1914</v>
      </c>
      <c r="B402" t="s">
        <v>23</v>
      </c>
      <c r="C402" t="s">
        <v>14</v>
      </c>
      <c r="I402">
        <v>2</v>
      </c>
      <c r="M402" t="s">
        <v>51</v>
      </c>
    </row>
    <row r="403" spans="1:13" ht="15">
      <c r="A403">
        <v>1915</v>
      </c>
      <c r="B403" t="s">
        <v>23</v>
      </c>
      <c r="C403" t="s">
        <v>14</v>
      </c>
      <c r="M403" t="s">
        <v>51</v>
      </c>
    </row>
    <row r="404" spans="1:13" ht="15">
      <c r="A404">
        <v>1916</v>
      </c>
      <c r="B404" t="s">
        <v>23</v>
      </c>
      <c r="C404" t="s">
        <v>14</v>
      </c>
      <c r="M404" t="s">
        <v>51</v>
      </c>
    </row>
    <row r="405" spans="1:13" ht="15">
      <c r="A405">
        <v>1917</v>
      </c>
      <c r="B405" t="s">
        <v>23</v>
      </c>
      <c r="C405" t="s">
        <v>14</v>
      </c>
      <c r="M405" t="s">
        <v>51</v>
      </c>
    </row>
    <row r="406" spans="1:13" ht="15">
      <c r="A406">
        <v>1918</v>
      </c>
      <c r="B406" t="s">
        <v>23</v>
      </c>
      <c r="C406" t="s">
        <v>14</v>
      </c>
      <c r="M406" t="s">
        <v>51</v>
      </c>
    </row>
    <row r="407" spans="1:13" ht="15">
      <c r="A407">
        <v>1919</v>
      </c>
      <c r="B407" t="s">
        <v>23</v>
      </c>
      <c r="C407" t="s">
        <v>14</v>
      </c>
      <c r="F407">
        <v>1</v>
      </c>
      <c r="M407" t="s">
        <v>51</v>
      </c>
    </row>
    <row r="408" spans="1:13" ht="15">
      <c r="A408">
        <v>1920</v>
      </c>
      <c r="B408" t="s">
        <v>23</v>
      </c>
      <c r="C408" t="s">
        <v>14</v>
      </c>
      <c r="F408">
        <v>1</v>
      </c>
      <c r="M408" t="s">
        <v>51</v>
      </c>
    </row>
    <row r="409" spans="1:13" ht="15">
      <c r="A409">
        <v>1921</v>
      </c>
      <c r="B409" t="s">
        <v>23</v>
      </c>
      <c r="C409" t="s">
        <v>14</v>
      </c>
      <c r="F409">
        <v>2</v>
      </c>
      <c r="M409" t="s">
        <v>51</v>
      </c>
    </row>
    <row r="410" spans="1:13" ht="15">
      <c r="A410">
        <v>1922</v>
      </c>
      <c r="B410" t="s">
        <v>23</v>
      </c>
      <c r="C410" t="s">
        <v>14</v>
      </c>
      <c r="F410">
        <v>1</v>
      </c>
      <c r="M410" t="s">
        <v>51</v>
      </c>
    </row>
    <row r="411" spans="1:13" ht="15">
      <c r="A411">
        <v>1923</v>
      </c>
      <c r="B411" t="s">
        <v>23</v>
      </c>
      <c r="C411" t="s">
        <v>14</v>
      </c>
      <c r="F411">
        <v>1</v>
      </c>
      <c r="M411" t="s">
        <v>51</v>
      </c>
    </row>
    <row r="412" spans="1:13" ht="15">
      <c r="A412">
        <v>1924</v>
      </c>
      <c r="B412" t="s">
        <v>23</v>
      </c>
      <c r="C412" t="s">
        <v>14</v>
      </c>
      <c r="F412">
        <v>0</v>
      </c>
      <c r="M412" t="s">
        <v>51</v>
      </c>
    </row>
    <row r="413" spans="1:13" ht="15">
      <c r="A413">
        <v>1925</v>
      </c>
      <c r="B413" t="s">
        <v>23</v>
      </c>
      <c r="C413" t="s">
        <v>14</v>
      </c>
      <c r="F413">
        <v>1</v>
      </c>
      <c r="M413" t="s">
        <v>51</v>
      </c>
    </row>
    <row r="414" spans="1:13" ht="15">
      <c r="A414">
        <v>1926</v>
      </c>
      <c r="B414" t="s">
        <v>23</v>
      </c>
      <c r="C414" t="s">
        <v>14</v>
      </c>
      <c r="M414" t="s">
        <v>51</v>
      </c>
    </row>
    <row r="415" spans="1:13" ht="15">
      <c r="A415">
        <v>1927</v>
      </c>
      <c r="B415" t="s">
        <v>23</v>
      </c>
      <c r="C415" t="s">
        <v>14</v>
      </c>
      <c r="F415">
        <v>0</v>
      </c>
      <c r="M415" t="s">
        <v>51</v>
      </c>
    </row>
    <row r="416" spans="1:13" ht="15">
      <c r="A416">
        <v>1928</v>
      </c>
      <c r="B416" t="s">
        <v>23</v>
      </c>
      <c r="C416" t="s">
        <v>14</v>
      </c>
      <c r="F416">
        <v>0</v>
      </c>
      <c r="M416" t="s">
        <v>51</v>
      </c>
    </row>
    <row r="417" spans="1:13" ht="15">
      <c r="A417">
        <v>1929</v>
      </c>
      <c r="B417" t="s">
        <v>23</v>
      </c>
      <c r="C417" t="s">
        <v>14</v>
      </c>
      <c r="F417">
        <v>0</v>
      </c>
      <c r="I417">
        <v>2</v>
      </c>
      <c r="L417">
        <f>+F417+I417+J417+K417</f>
        <v>2</v>
      </c>
      <c r="M417" t="s">
        <v>51</v>
      </c>
    </row>
    <row r="418" spans="1:13" ht="15">
      <c r="A418">
        <v>1930</v>
      </c>
      <c r="B418" t="s">
        <v>23</v>
      </c>
      <c r="C418" t="s">
        <v>14</v>
      </c>
      <c r="F418">
        <v>0</v>
      </c>
      <c r="I418">
        <v>11</v>
      </c>
      <c r="L418">
        <f>+F418+I418+J418+K418</f>
        <v>11</v>
      </c>
      <c r="M418" t="s">
        <v>51</v>
      </c>
    </row>
    <row r="419" spans="1:13" ht="15">
      <c r="A419">
        <v>1931</v>
      </c>
      <c r="B419" t="s">
        <v>23</v>
      </c>
      <c r="C419" t="s">
        <v>14</v>
      </c>
      <c r="F419">
        <v>1</v>
      </c>
      <c r="I419">
        <v>22</v>
      </c>
      <c r="L419">
        <f>+F419+I419+J419+K419</f>
        <v>23</v>
      </c>
      <c r="M419" t="s">
        <v>51</v>
      </c>
    </row>
    <row r="420" spans="1:13" ht="15">
      <c r="A420">
        <v>1932</v>
      </c>
      <c r="B420" t="s">
        <v>23</v>
      </c>
      <c r="C420" t="s">
        <v>14</v>
      </c>
      <c r="F420">
        <v>1</v>
      </c>
      <c r="I420">
        <v>5</v>
      </c>
      <c r="L420">
        <v>5</v>
      </c>
      <c r="M420" t="s">
        <v>51</v>
      </c>
    </row>
    <row r="421" spans="1:13" ht="15">
      <c r="A421">
        <v>1933</v>
      </c>
      <c r="B421" t="s">
        <v>23</v>
      </c>
      <c r="C421" t="s">
        <v>14</v>
      </c>
      <c r="F421">
        <v>1</v>
      </c>
      <c r="I421">
        <v>4</v>
      </c>
      <c r="L421">
        <f>+F421+I421+J421+K421</f>
        <v>5</v>
      </c>
      <c r="M421" t="s">
        <v>51</v>
      </c>
    </row>
    <row r="422" spans="1:13" ht="15">
      <c r="A422">
        <v>1934</v>
      </c>
      <c r="B422" t="s">
        <v>23</v>
      </c>
      <c r="C422" t="s">
        <v>14</v>
      </c>
      <c r="F422">
        <v>3</v>
      </c>
      <c r="I422">
        <v>0</v>
      </c>
      <c r="L422">
        <f>+F422+I422+J422+K422</f>
        <v>3</v>
      </c>
      <c r="M422" t="s">
        <v>51</v>
      </c>
    </row>
    <row r="423" spans="1:13" ht="15">
      <c r="A423">
        <v>1935</v>
      </c>
      <c r="B423" t="s">
        <v>23</v>
      </c>
      <c r="C423" t="s">
        <v>14</v>
      </c>
      <c r="F423">
        <v>2</v>
      </c>
      <c r="M423" t="s">
        <v>51</v>
      </c>
    </row>
    <row r="424" spans="1:13" ht="15">
      <c r="A424">
        <v>1936</v>
      </c>
      <c r="B424" t="s">
        <v>23</v>
      </c>
      <c r="C424" t="s">
        <v>14</v>
      </c>
      <c r="F424">
        <v>1</v>
      </c>
      <c r="I424">
        <v>22</v>
      </c>
      <c r="L424">
        <f>+F424+I424+J424+K424</f>
        <v>23</v>
      </c>
      <c r="M424" t="s">
        <v>51</v>
      </c>
    </row>
    <row r="425" spans="1:13" ht="15">
      <c r="A425">
        <v>1937</v>
      </c>
      <c r="B425" t="s">
        <v>23</v>
      </c>
      <c r="C425" t="s">
        <v>14</v>
      </c>
      <c r="F425">
        <v>0</v>
      </c>
      <c r="I425">
        <v>10</v>
      </c>
      <c r="L425">
        <f>+F425+I425+J425+K425</f>
        <v>10</v>
      </c>
      <c r="M425" t="s">
        <v>51</v>
      </c>
    </row>
    <row r="426" spans="1:13" ht="15">
      <c r="A426">
        <v>1938</v>
      </c>
      <c r="B426" t="s">
        <v>23</v>
      </c>
      <c r="C426" t="s">
        <v>14</v>
      </c>
      <c r="F426">
        <v>1</v>
      </c>
      <c r="I426">
        <v>8</v>
      </c>
      <c r="L426">
        <f>+F426+I426+J426+K426</f>
        <v>9</v>
      </c>
      <c r="M426" t="s">
        <v>51</v>
      </c>
    </row>
    <row r="427" spans="1:13" ht="15">
      <c r="A427">
        <v>1939</v>
      </c>
      <c r="B427" t="s">
        <v>23</v>
      </c>
      <c r="C427" t="s">
        <v>14</v>
      </c>
      <c r="F427">
        <v>1</v>
      </c>
      <c r="I427">
        <v>22</v>
      </c>
      <c r="L427">
        <v>22</v>
      </c>
      <c r="M427" t="s">
        <v>51</v>
      </c>
    </row>
    <row r="428" spans="1:13" ht="15">
      <c r="A428">
        <v>1940</v>
      </c>
      <c r="B428" t="s">
        <v>23</v>
      </c>
      <c r="C428" t="s">
        <v>14</v>
      </c>
      <c r="F428">
        <v>2</v>
      </c>
      <c r="I428">
        <v>47</v>
      </c>
      <c r="L428">
        <f>+F428+I428+J428+K428</f>
        <v>49</v>
      </c>
      <c r="M428" t="s">
        <v>51</v>
      </c>
    </row>
    <row r="429" spans="1:13" ht="15">
      <c r="A429">
        <v>1941</v>
      </c>
      <c r="B429" t="s">
        <v>23</v>
      </c>
      <c r="C429" t="s">
        <v>14</v>
      </c>
      <c r="F429">
        <v>6</v>
      </c>
      <c r="I429">
        <v>33</v>
      </c>
      <c r="L429">
        <f>+F429+I429+J429+K429</f>
        <v>39</v>
      </c>
      <c r="M429" t="s">
        <v>51</v>
      </c>
    </row>
    <row r="430" spans="1:13" ht="15">
      <c r="A430">
        <v>1942</v>
      </c>
      <c r="B430" t="s">
        <v>23</v>
      </c>
      <c r="C430" t="s">
        <v>14</v>
      </c>
      <c r="F430">
        <v>4</v>
      </c>
      <c r="I430">
        <v>63</v>
      </c>
      <c r="L430">
        <f>+F430+I430+J430+K430</f>
        <v>67</v>
      </c>
      <c r="M430" t="s">
        <v>51</v>
      </c>
    </row>
    <row r="431" spans="1:13" ht="15">
      <c r="A431">
        <v>1943</v>
      </c>
      <c r="B431" t="s">
        <v>23</v>
      </c>
      <c r="C431" t="s">
        <v>14</v>
      </c>
      <c r="F431">
        <v>1</v>
      </c>
      <c r="I431">
        <v>95</v>
      </c>
      <c r="L431">
        <f>+F431+I431+J431+K431</f>
        <v>96</v>
      </c>
      <c r="M431" t="s">
        <v>51</v>
      </c>
    </row>
    <row r="432" spans="1:13" ht="15">
      <c r="A432">
        <v>1944</v>
      </c>
      <c r="B432" t="s">
        <v>23</v>
      </c>
      <c r="C432" t="s">
        <v>14</v>
      </c>
      <c r="F432">
        <v>3</v>
      </c>
      <c r="I432">
        <v>59</v>
      </c>
      <c r="L432">
        <f>+F432+I432+J432+K432</f>
        <v>62</v>
      </c>
      <c r="M432" t="s">
        <v>51</v>
      </c>
    </row>
    <row r="433" spans="1:13" ht="15">
      <c r="A433">
        <v>1945</v>
      </c>
      <c r="B433" t="s">
        <v>23</v>
      </c>
      <c r="C433" t="s">
        <v>14</v>
      </c>
      <c r="F433">
        <v>4</v>
      </c>
      <c r="M433" t="s">
        <v>51</v>
      </c>
    </row>
    <row r="434" spans="1:13" ht="15">
      <c r="A434">
        <v>1946</v>
      </c>
      <c r="B434" t="s">
        <v>23</v>
      </c>
      <c r="C434" t="s">
        <v>14</v>
      </c>
      <c r="F434">
        <v>1</v>
      </c>
      <c r="I434">
        <v>90</v>
      </c>
      <c r="L434">
        <f>+F434+I434+J434+K434</f>
        <v>91</v>
      </c>
      <c r="M434" t="s">
        <v>51</v>
      </c>
    </row>
    <row r="435" spans="1:13" ht="15">
      <c r="A435">
        <v>1947</v>
      </c>
      <c r="B435" t="s">
        <v>23</v>
      </c>
      <c r="C435" t="s">
        <v>14</v>
      </c>
      <c r="F435">
        <v>1</v>
      </c>
      <c r="I435">
        <v>38</v>
      </c>
      <c r="L435">
        <f>+F435+I435+J435+K435</f>
        <v>39</v>
      </c>
      <c r="M435" t="s">
        <v>51</v>
      </c>
    </row>
    <row r="436" spans="1:13" ht="15">
      <c r="A436">
        <v>1948</v>
      </c>
      <c r="B436" t="s">
        <v>23</v>
      </c>
      <c r="C436" t="s">
        <v>14</v>
      </c>
      <c r="F436">
        <v>1</v>
      </c>
      <c r="I436">
        <v>25</v>
      </c>
      <c r="L436">
        <f>+F436+I436+J436+K436</f>
        <v>26</v>
      </c>
      <c r="M436" t="s">
        <v>51</v>
      </c>
    </row>
    <row r="437" spans="1:13" ht="15">
      <c r="A437">
        <v>1949</v>
      </c>
      <c r="B437" t="s">
        <v>23</v>
      </c>
      <c r="C437" t="s">
        <v>14</v>
      </c>
      <c r="F437">
        <v>1</v>
      </c>
      <c r="I437">
        <v>26</v>
      </c>
      <c r="L437">
        <f>+F437+I437+J437+K437</f>
        <v>27</v>
      </c>
      <c r="M437" t="s">
        <v>51</v>
      </c>
    </row>
    <row r="438" spans="1:13" ht="15">
      <c r="A438">
        <v>1950</v>
      </c>
      <c r="B438" t="s">
        <v>23</v>
      </c>
      <c r="C438" t="s">
        <v>14</v>
      </c>
      <c r="F438">
        <v>0</v>
      </c>
      <c r="I438">
        <v>22</v>
      </c>
      <c r="L438">
        <f>+F438+I438+J438+K438</f>
        <v>22</v>
      </c>
      <c r="M438" t="s">
        <v>51</v>
      </c>
    </row>
    <row r="439" spans="1:13" ht="15">
      <c r="A439">
        <v>1951</v>
      </c>
      <c r="B439" t="s">
        <v>23</v>
      </c>
      <c r="C439" t="s">
        <v>14</v>
      </c>
      <c r="F439">
        <v>0</v>
      </c>
      <c r="I439">
        <v>9</v>
      </c>
      <c r="L439">
        <v>10</v>
      </c>
      <c r="M439" t="s">
        <v>51</v>
      </c>
    </row>
    <row r="440" spans="1:13" ht="15">
      <c r="A440">
        <v>1952</v>
      </c>
      <c r="B440" t="s">
        <v>23</v>
      </c>
      <c r="C440" t="s">
        <v>14</v>
      </c>
      <c r="F440">
        <v>1</v>
      </c>
      <c r="I440">
        <v>7</v>
      </c>
      <c r="L440">
        <v>9</v>
      </c>
      <c r="M440" t="s">
        <v>51</v>
      </c>
    </row>
    <row r="441" spans="1:13" ht="15">
      <c r="A441">
        <v>1953</v>
      </c>
      <c r="B441" t="s">
        <v>23</v>
      </c>
      <c r="C441" t="s">
        <v>14</v>
      </c>
      <c r="D441">
        <v>0</v>
      </c>
      <c r="E441">
        <f>F441-D441</f>
        <v>1</v>
      </c>
      <c r="F441">
        <v>1</v>
      </c>
      <c r="G441">
        <v>4</v>
      </c>
      <c r="H441">
        <f aca="true" t="shared" si="26" ref="H441:H478">I441-G441</f>
        <v>0</v>
      </c>
      <c r="I441">
        <v>4</v>
      </c>
      <c r="L441">
        <f aca="true" t="shared" si="27" ref="L441:L463">+F441+I441+J441+K441</f>
        <v>5</v>
      </c>
      <c r="M441" t="s">
        <v>51</v>
      </c>
    </row>
    <row r="442" spans="1:13" ht="15">
      <c r="A442">
        <v>1954</v>
      </c>
      <c r="B442" t="s">
        <v>23</v>
      </c>
      <c r="C442" t="s">
        <v>14</v>
      </c>
      <c r="F442">
        <v>1</v>
      </c>
      <c r="G442">
        <v>8</v>
      </c>
      <c r="H442">
        <f t="shared" si="26"/>
        <v>0</v>
      </c>
      <c r="I442">
        <v>8</v>
      </c>
      <c r="L442">
        <f t="shared" si="27"/>
        <v>9</v>
      </c>
      <c r="M442" t="s">
        <v>51</v>
      </c>
    </row>
    <row r="443" spans="1:13" ht="15">
      <c r="A443">
        <v>1955</v>
      </c>
      <c r="B443" t="s">
        <v>23</v>
      </c>
      <c r="C443" t="s">
        <v>14</v>
      </c>
      <c r="D443">
        <v>0</v>
      </c>
      <c r="E443">
        <f aca="true" t="shared" si="28" ref="E443:E448">F443-D443</f>
        <v>0</v>
      </c>
      <c r="F443">
        <v>0</v>
      </c>
      <c r="G443">
        <v>4</v>
      </c>
      <c r="H443">
        <f t="shared" si="26"/>
        <v>0</v>
      </c>
      <c r="I443">
        <v>4</v>
      </c>
      <c r="L443">
        <f t="shared" si="27"/>
        <v>4</v>
      </c>
      <c r="M443" t="s">
        <v>51</v>
      </c>
    </row>
    <row r="444" spans="1:13" ht="15">
      <c r="A444">
        <v>1956</v>
      </c>
      <c r="B444" t="s">
        <v>23</v>
      </c>
      <c r="C444" t="s">
        <v>14</v>
      </c>
      <c r="D444">
        <v>0</v>
      </c>
      <c r="E444">
        <f t="shared" si="28"/>
        <v>0</v>
      </c>
      <c r="F444">
        <v>0</v>
      </c>
      <c r="G444">
        <v>8</v>
      </c>
      <c r="H444">
        <f t="shared" si="26"/>
        <v>0</v>
      </c>
      <c r="I444">
        <v>8</v>
      </c>
      <c r="L444">
        <f t="shared" si="27"/>
        <v>8</v>
      </c>
      <c r="M444" t="s">
        <v>51</v>
      </c>
    </row>
    <row r="445" spans="1:13" ht="15">
      <c r="A445">
        <v>1957</v>
      </c>
      <c r="B445" t="s">
        <v>23</v>
      </c>
      <c r="C445" t="s">
        <v>14</v>
      </c>
      <c r="D445">
        <v>0</v>
      </c>
      <c r="E445">
        <f t="shared" si="28"/>
        <v>0</v>
      </c>
      <c r="F445">
        <v>0</v>
      </c>
      <c r="G445">
        <v>5</v>
      </c>
      <c r="H445">
        <f t="shared" si="26"/>
        <v>0</v>
      </c>
      <c r="I445">
        <v>5</v>
      </c>
      <c r="L445">
        <f t="shared" si="27"/>
        <v>5</v>
      </c>
      <c r="M445" t="s">
        <v>51</v>
      </c>
    </row>
    <row r="446" spans="1:13" ht="15">
      <c r="A446">
        <v>1958</v>
      </c>
      <c r="B446" t="s">
        <v>23</v>
      </c>
      <c r="C446" t="s">
        <v>14</v>
      </c>
      <c r="D446">
        <v>0</v>
      </c>
      <c r="E446">
        <f t="shared" si="28"/>
        <v>0</v>
      </c>
      <c r="F446">
        <v>0</v>
      </c>
      <c r="G446">
        <v>1</v>
      </c>
      <c r="H446">
        <f t="shared" si="26"/>
        <v>0</v>
      </c>
      <c r="I446">
        <v>1</v>
      </c>
      <c r="L446">
        <f t="shared" si="27"/>
        <v>1</v>
      </c>
      <c r="M446" t="s">
        <v>51</v>
      </c>
    </row>
    <row r="447" spans="1:13" ht="15">
      <c r="A447">
        <v>1959</v>
      </c>
      <c r="B447" t="s">
        <v>23</v>
      </c>
      <c r="C447" t="s">
        <v>14</v>
      </c>
      <c r="D447">
        <v>0</v>
      </c>
      <c r="E447">
        <f t="shared" si="28"/>
        <v>0</v>
      </c>
      <c r="F447">
        <v>0</v>
      </c>
      <c r="G447">
        <v>0</v>
      </c>
      <c r="H447">
        <f t="shared" si="26"/>
        <v>0</v>
      </c>
      <c r="I447">
        <v>0</v>
      </c>
      <c r="L447">
        <f t="shared" si="27"/>
        <v>0</v>
      </c>
      <c r="M447" t="s">
        <v>51</v>
      </c>
    </row>
    <row r="448" spans="1:13" ht="15">
      <c r="A448">
        <v>1960</v>
      </c>
      <c r="B448" t="s">
        <v>23</v>
      </c>
      <c r="C448" t="s">
        <v>14</v>
      </c>
      <c r="D448">
        <v>0</v>
      </c>
      <c r="E448">
        <f t="shared" si="28"/>
        <v>0</v>
      </c>
      <c r="F448">
        <v>0</v>
      </c>
      <c r="G448">
        <v>2</v>
      </c>
      <c r="H448">
        <f t="shared" si="26"/>
        <v>0</v>
      </c>
      <c r="I448">
        <v>2</v>
      </c>
      <c r="L448">
        <f t="shared" si="27"/>
        <v>2</v>
      </c>
      <c r="M448" t="s">
        <v>51</v>
      </c>
    </row>
    <row r="449" spans="1:13" ht="15">
      <c r="A449">
        <v>1961</v>
      </c>
      <c r="B449" t="s">
        <v>23</v>
      </c>
      <c r="C449" t="s">
        <v>14</v>
      </c>
      <c r="F449">
        <v>0</v>
      </c>
      <c r="G449">
        <v>0</v>
      </c>
      <c r="H449">
        <f t="shared" si="26"/>
        <v>0</v>
      </c>
      <c r="I449">
        <v>0</v>
      </c>
      <c r="L449">
        <f t="shared" si="27"/>
        <v>0</v>
      </c>
      <c r="M449" t="s">
        <v>51</v>
      </c>
    </row>
    <row r="450" spans="1:13" ht="15">
      <c r="A450">
        <v>1962</v>
      </c>
      <c r="B450" t="s">
        <v>23</v>
      </c>
      <c r="C450" t="s">
        <v>14</v>
      </c>
      <c r="D450">
        <v>0</v>
      </c>
      <c r="E450">
        <f>F450-D450</f>
        <v>0</v>
      </c>
      <c r="F450">
        <v>0</v>
      </c>
      <c r="G450">
        <v>0</v>
      </c>
      <c r="H450">
        <f t="shared" si="26"/>
        <v>0</v>
      </c>
      <c r="I450">
        <v>0</v>
      </c>
      <c r="L450">
        <f t="shared" si="27"/>
        <v>0</v>
      </c>
      <c r="M450" t="s">
        <v>51</v>
      </c>
    </row>
    <row r="451" spans="1:13" ht="15">
      <c r="A451">
        <v>1963</v>
      </c>
      <c r="B451" t="s">
        <v>23</v>
      </c>
      <c r="C451" t="s">
        <v>14</v>
      </c>
      <c r="F451">
        <v>0</v>
      </c>
      <c r="G451">
        <v>2</v>
      </c>
      <c r="H451">
        <f t="shared" si="26"/>
        <v>0</v>
      </c>
      <c r="I451">
        <v>2</v>
      </c>
      <c r="L451">
        <f t="shared" si="27"/>
        <v>2</v>
      </c>
      <c r="M451" t="s">
        <v>51</v>
      </c>
    </row>
    <row r="452" spans="1:13" ht="15">
      <c r="A452">
        <v>1964</v>
      </c>
      <c r="B452" t="s">
        <v>23</v>
      </c>
      <c r="C452" t="s">
        <v>14</v>
      </c>
      <c r="F452">
        <v>0</v>
      </c>
      <c r="G452">
        <v>0</v>
      </c>
      <c r="H452">
        <f t="shared" si="26"/>
        <v>0</v>
      </c>
      <c r="I452">
        <v>0</v>
      </c>
      <c r="L452">
        <f t="shared" si="27"/>
        <v>0</v>
      </c>
      <c r="M452" t="s">
        <v>51</v>
      </c>
    </row>
    <row r="453" spans="1:13" ht="15">
      <c r="A453">
        <v>1965</v>
      </c>
      <c r="B453" t="s">
        <v>23</v>
      </c>
      <c r="C453" t="s">
        <v>14</v>
      </c>
      <c r="F453">
        <v>0</v>
      </c>
      <c r="G453">
        <v>0</v>
      </c>
      <c r="H453">
        <f t="shared" si="26"/>
        <v>0</v>
      </c>
      <c r="I453">
        <v>0</v>
      </c>
      <c r="L453">
        <f t="shared" si="27"/>
        <v>0</v>
      </c>
      <c r="M453" t="s">
        <v>51</v>
      </c>
    </row>
    <row r="454" spans="1:13" ht="15">
      <c r="A454">
        <v>1966</v>
      </c>
      <c r="B454" t="s">
        <v>23</v>
      </c>
      <c r="C454" t="s">
        <v>14</v>
      </c>
      <c r="F454">
        <v>0</v>
      </c>
      <c r="G454">
        <v>0</v>
      </c>
      <c r="H454">
        <f t="shared" si="26"/>
        <v>0</v>
      </c>
      <c r="I454">
        <v>0</v>
      </c>
      <c r="L454">
        <f t="shared" si="27"/>
        <v>0</v>
      </c>
      <c r="M454" t="s">
        <v>51</v>
      </c>
    </row>
    <row r="455" spans="1:13" ht="15">
      <c r="A455">
        <v>1967</v>
      </c>
      <c r="B455" t="s">
        <v>23</v>
      </c>
      <c r="C455" t="s">
        <v>14</v>
      </c>
      <c r="F455">
        <v>1</v>
      </c>
      <c r="G455">
        <v>1</v>
      </c>
      <c r="H455">
        <f t="shared" si="26"/>
        <v>0</v>
      </c>
      <c r="I455">
        <v>1</v>
      </c>
      <c r="L455">
        <f t="shared" si="27"/>
        <v>2</v>
      </c>
      <c r="M455" t="s">
        <v>51</v>
      </c>
    </row>
    <row r="456" spans="1:13" ht="15">
      <c r="A456">
        <v>1968</v>
      </c>
      <c r="B456" t="s">
        <v>23</v>
      </c>
      <c r="C456" t="s">
        <v>14</v>
      </c>
      <c r="F456">
        <v>0</v>
      </c>
      <c r="G456">
        <v>0</v>
      </c>
      <c r="H456">
        <f t="shared" si="26"/>
        <v>0</v>
      </c>
      <c r="I456">
        <v>0</v>
      </c>
      <c r="L456">
        <f t="shared" si="27"/>
        <v>0</v>
      </c>
      <c r="M456" t="s">
        <v>51</v>
      </c>
    </row>
    <row r="457" spans="1:12" ht="15">
      <c r="A457">
        <v>1969</v>
      </c>
      <c r="B457" t="s">
        <v>23</v>
      </c>
      <c r="C457" t="s">
        <v>14</v>
      </c>
      <c r="F457">
        <v>0</v>
      </c>
      <c r="G457">
        <v>0</v>
      </c>
      <c r="H457">
        <f t="shared" si="26"/>
        <v>1</v>
      </c>
      <c r="I457">
        <v>1</v>
      </c>
      <c r="J457">
        <v>0</v>
      </c>
      <c r="K457">
        <v>0</v>
      </c>
      <c r="L457">
        <f t="shared" si="27"/>
        <v>1</v>
      </c>
    </row>
    <row r="458" spans="1:12" ht="15">
      <c r="A458">
        <v>1970</v>
      </c>
      <c r="B458" t="s">
        <v>23</v>
      </c>
      <c r="C458" t="s">
        <v>14</v>
      </c>
      <c r="F458">
        <v>0</v>
      </c>
      <c r="G458">
        <v>0</v>
      </c>
      <c r="H458">
        <f t="shared" si="26"/>
        <v>0</v>
      </c>
      <c r="I458">
        <v>0</v>
      </c>
      <c r="J458">
        <v>0</v>
      </c>
      <c r="K458">
        <v>0</v>
      </c>
      <c r="L458">
        <f t="shared" si="27"/>
        <v>0</v>
      </c>
    </row>
    <row r="459" spans="1:12" ht="15">
      <c r="A459">
        <v>1971</v>
      </c>
      <c r="B459" t="s">
        <v>23</v>
      </c>
      <c r="C459" t="s">
        <v>14</v>
      </c>
      <c r="F459">
        <v>0</v>
      </c>
      <c r="G459">
        <v>0</v>
      </c>
      <c r="H459">
        <f t="shared" si="26"/>
        <v>0</v>
      </c>
      <c r="I459">
        <v>0</v>
      </c>
      <c r="J459">
        <v>0</v>
      </c>
      <c r="K459">
        <v>0</v>
      </c>
      <c r="L459">
        <f t="shared" si="27"/>
        <v>0</v>
      </c>
    </row>
    <row r="460" spans="1:12" ht="15">
      <c r="A460">
        <v>1972</v>
      </c>
      <c r="B460" t="s">
        <v>23</v>
      </c>
      <c r="C460" t="s">
        <v>14</v>
      </c>
      <c r="F460">
        <v>0</v>
      </c>
      <c r="G460">
        <v>0</v>
      </c>
      <c r="H460">
        <f t="shared" si="26"/>
        <v>0</v>
      </c>
      <c r="I460">
        <v>0</v>
      </c>
      <c r="J460">
        <v>0</v>
      </c>
      <c r="K460">
        <v>0</v>
      </c>
      <c r="L460">
        <f t="shared" si="27"/>
        <v>0</v>
      </c>
    </row>
    <row r="461" spans="1:12" ht="15">
      <c r="A461">
        <v>1973</v>
      </c>
      <c r="B461" t="s">
        <v>23</v>
      </c>
      <c r="C461" t="s">
        <v>14</v>
      </c>
      <c r="F461">
        <v>0</v>
      </c>
      <c r="G461">
        <v>0</v>
      </c>
      <c r="H461">
        <f t="shared" si="26"/>
        <v>0</v>
      </c>
      <c r="I461">
        <v>0</v>
      </c>
      <c r="J461">
        <v>0</v>
      </c>
      <c r="K461">
        <v>0</v>
      </c>
      <c r="L461">
        <f t="shared" si="27"/>
        <v>0</v>
      </c>
    </row>
    <row r="462" spans="1:12" ht="15">
      <c r="A462">
        <v>1974</v>
      </c>
      <c r="B462" t="s">
        <v>23</v>
      </c>
      <c r="C462" t="s">
        <v>14</v>
      </c>
      <c r="F462">
        <v>0</v>
      </c>
      <c r="G462">
        <v>2</v>
      </c>
      <c r="H462">
        <f t="shared" si="26"/>
        <v>0</v>
      </c>
      <c r="I462">
        <v>2</v>
      </c>
      <c r="J462">
        <v>0</v>
      </c>
      <c r="K462">
        <v>0</v>
      </c>
      <c r="L462">
        <f t="shared" si="27"/>
        <v>2</v>
      </c>
    </row>
    <row r="463" spans="1:12" ht="15">
      <c r="A463">
        <v>1975</v>
      </c>
      <c r="B463" t="s">
        <v>23</v>
      </c>
      <c r="C463" t="s">
        <v>14</v>
      </c>
      <c r="F463">
        <v>0</v>
      </c>
      <c r="G463">
        <v>2</v>
      </c>
      <c r="H463">
        <f t="shared" si="26"/>
        <v>0</v>
      </c>
      <c r="I463">
        <v>2</v>
      </c>
      <c r="J463">
        <v>0</v>
      </c>
      <c r="K463">
        <v>0</v>
      </c>
      <c r="L463">
        <f t="shared" si="27"/>
        <v>2</v>
      </c>
    </row>
    <row r="464" spans="1:12" ht="15">
      <c r="A464">
        <v>1976</v>
      </c>
      <c r="B464" t="s">
        <v>23</v>
      </c>
      <c r="C464" t="s">
        <v>14</v>
      </c>
      <c r="F464">
        <v>0</v>
      </c>
      <c r="G464">
        <v>0</v>
      </c>
      <c r="H464">
        <f t="shared" si="26"/>
        <v>0</v>
      </c>
      <c r="I464">
        <v>0</v>
      </c>
      <c r="J464">
        <v>0</v>
      </c>
      <c r="K464">
        <v>0</v>
      </c>
      <c r="L464">
        <v>1</v>
      </c>
    </row>
    <row r="465" spans="1:12" ht="15">
      <c r="A465">
        <v>1977</v>
      </c>
      <c r="B465" t="s">
        <v>23</v>
      </c>
      <c r="C465" t="s">
        <v>14</v>
      </c>
      <c r="F465">
        <v>0</v>
      </c>
      <c r="G465">
        <v>1</v>
      </c>
      <c r="H465">
        <f t="shared" si="26"/>
        <v>0</v>
      </c>
      <c r="I465">
        <v>1</v>
      </c>
      <c r="J465">
        <v>0</v>
      </c>
      <c r="K465">
        <v>0</v>
      </c>
      <c r="L465">
        <f aca="true" t="shared" si="29" ref="L465:L479">+F465+I465+J465+K465</f>
        <v>1</v>
      </c>
    </row>
    <row r="466" spans="1:12" ht="15">
      <c r="A466">
        <v>1978</v>
      </c>
      <c r="B466" t="s">
        <v>23</v>
      </c>
      <c r="C466" t="s">
        <v>14</v>
      </c>
      <c r="D466">
        <v>0</v>
      </c>
      <c r="E466">
        <f aca="true" t="shared" si="30" ref="E466:E478">F466-D466</f>
        <v>1</v>
      </c>
      <c r="F466">
        <v>1</v>
      </c>
      <c r="G466">
        <v>2</v>
      </c>
      <c r="H466">
        <f t="shared" si="26"/>
        <v>0</v>
      </c>
      <c r="I466">
        <v>2</v>
      </c>
      <c r="J466">
        <v>0</v>
      </c>
      <c r="K466">
        <v>0</v>
      </c>
      <c r="L466">
        <f t="shared" si="29"/>
        <v>3</v>
      </c>
    </row>
    <row r="467" spans="1:12" ht="15">
      <c r="A467">
        <v>1979</v>
      </c>
      <c r="B467" t="s">
        <v>23</v>
      </c>
      <c r="C467" t="s">
        <v>14</v>
      </c>
      <c r="D467">
        <v>0</v>
      </c>
      <c r="E467">
        <f t="shared" si="30"/>
        <v>0</v>
      </c>
      <c r="F467">
        <v>0</v>
      </c>
      <c r="G467">
        <v>2</v>
      </c>
      <c r="H467">
        <f t="shared" si="26"/>
        <v>0</v>
      </c>
      <c r="I467">
        <v>2</v>
      </c>
      <c r="J467">
        <v>0</v>
      </c>
      <c r="K467">
        <v>0</v>
      </c>
      <c r="L467">
        <f t="shared" si="29"/>
        <v>2</v>
      </c>
    </row>
    <row r="468" spans="1:12" ht="15">
      <c r="A468">
        <v>1980</v>
      </c>
      <c r="B468" t="s">
        <v>23</v>
      </c>
      <c r="C468" t="s">
        <v>14</v>
      </c>
      <c r="D468">
        <v>0</v>
      </c>
      <c r="E468">
        <f t="shared" si="30"/>
        <v>0</v>
      </c>
      <c r="F468">
        <v>0</v>
      </c>
      <c r="G468">
        <v>2</v>
      </c>
      <c r="H468">
        <f t="shared" si="26"/>
        <v>0</v>
      </c>
      <c r="I468">
        <v>2</v>
      </c>
      <c r="J468">
        <v>0</v>
      </c>
      <c r="K468">
        <v>0</v>
      </c>
      <c r="L468">
        <f t="shared" si="29"/>
        <v>2</v>
      </c>
    </row>
    <row r="469" spans="1:12" ht="15">
      <c r="A469">
        <v>1981</v>
      </c>
      <c r="B469" t="s">
        <v>23</v>
      </c>
      <c r="C469" t="s">
        <v>14</v>
      </c>
      <c r="D469">
        <v>0</v>
      </c>
      <c r="E469">
        <f t="shared" si="30"/>
        <v>1</v>
      </c>
      <c r="F469">
        <v>1</v>
      </c>
      <c r="G469">
        <v>0</v>
      </c>
      <c r="H469">
        <f t="shared" si="26"/>
        <v>0</v>
      </c>
      <c r="I469">
        <v>0</v>
      </c>
      <c r="J469">
        <v>0</v>
      </c>
      <c r="K469">
        <v>0</v>
      </c>
      <c r="L469">
        <f t="shared" si="29"/>
        <v>1</v>
      </c>
    </row>
    <row r="470" spans="1:12" ht="15">
      <c r="A470">
        <v>1982</v>
      </c>
      <c r="B470" t="s">
        <v>23</v>
      </c>
      <c r="C470" t="s">
        <v>14</v>
      </c>
      <c r="D470">
        <v>0</v>
      </c>
      <c r="E470">
        <f t="shared" si="30"/>
        <v>3</v>
      </c>
      <c r="F470">
        <v>3</v>
      </c>
      <c r="G470">
        <v>0</v>
      </c>
      <c r="H470">
        <f t="shared" si="26"/>
        <v>0</v>
      </c>
      <c r="I470">
        <v>0</v>
      </c>
      <c r="J470">
        <v>0</v>
      </c>
      <c r="K470">
        <v>0</v>
      </c>
      <c r="L470">
        <f t="shared" si="29"/>
        <v>3</v>
      </c>
    </row>
    <row r="471" spans="1:12" ht="15">
      <c r="A471">
        <v>1983</v>
      </c>
      <c r="B471" t="s">
        <v>23</v>
      </c>
      <c r="C471" t="s">
        <v>14</v>
      </c>
      <c r="D471">
        <v>0</v>
      </c>
      <c r="E471">
        <f t="shared" si="30"/>
        <v>6</v>
      </c>
      <c r="F471">
        <v>6</v>
      </c>
      <c r="G471">
        <v>0</v>
      </c>
      <c r="H471">
        <f t="shared" si="26"/>
        <v>0</v>
      </c>
      <c r="I471">
        <v>0</v>
      </c>
      <c r="J471">
        <v>0</v>
      </c>
      <c r="K471">
        <v>0</v>
      </c>
      <c r="L471">
        <f t="shared" si="29"/>
        <v>6</v>
      </c>
    </row>
    <row r="472" spans="1:12" ht="15">
      <c r="A472">
        <v>1984</v>
      </c>
      <c r="B472" t="s">
        <v>23</v>
      </c>
      <c r="C472" t="s">
        <v>14</v>
      </c>
      <c r="D472">
        <v>0</v>
      </c>
      <c r="E472">
        <f t="shared" si="30"/>
        <v>6</v>
      </c>
      <c r="F472">
        <v>6</v>
      </c>
      <c r="G472">
        <v>0</v>
      </c>
      <c r="H472">
        <f t="shared" si="26"/>
        <v>0</v>
      </c>
      <c r="I472">
        <v>0</v>
      </c>
      <c r="J472">
        <v>0</v>
      </c>
      <c r="K472">
        <v>1</v>
      </c>
      <c r="L472">
        <f t="shared" si="29"/>
        <v>7</v>
      </c>
    </row>
    <row r="473" spans="1:12" ht="15">
      <c r="A473">
        <v>1985</v>
      </c>
      <c r="B473" t="s">
        <v>23</v>
      </c>
      <c r="C473" t="s">
        <v>14</v>
      </c>
      <c r="D473">
        <v>0</v>
      </c>
      <c r="E473">
        <f t="shared" si="30"/>
        <v>5</v>
      </c>
      <c r="F473">
        <v>5</v>
      </c>
      <c r="G473">
        <v>1</v>
      </c>
      <c r="H473">
        <f t="shared" si="26"/>
        <v>0</v>
      </c>
      <c r="I473">
        <v>1</v>
      </c>
      <c r="J473">
        <v>0</v>
      </c>
      <c r="K473">
        <v>0</v>
      </c>
      <c r="L473">
        <f t="shared" si="29"/>
        <v>6</v>
      </c>
    </row>
    <row r="474" spans="1:12" ht="15">
      <c r="A474">
        <v>1986</v>
      </c>
      <c r="B474" t="s">
        <v>23</v>
      </c>
      <c r="C474" t="s">
        <v>14</v>
      </c>
      <c r="D474">
        <v>0</v>
      </c>
      <c r="E474">
        <f t="shared" si="30"/>
        <v>3</v>
      </c>
      <c r="F474">
        <v>3</v>
      </c>
      <c r="G474">
        <v>0</v>
      </c>
      <c r="H474">
        <f t="shared" si="26"/>
        <v>0</v>
      </c>
      <c r="I474">
        <v>0</v>
      </c>
      <c r="J474">
        <v>0</v>
      </c>
      <c r="K474">
        <v>0</v>
      </c>
      <c r="L474">
        <f t="shared" si="29"/>
        <v>3</v>
      </c>
    </row>
    <row r="475" spans="1:12" ht="15">
      <c r="A475">
        <v>1987</v>
      </c>
      <c r="B475" t="s">
        <v>23</v>
      </c>
      <c r="C475" t="s">
        <v>14</v>
      </c>
      <c r="D475">
        <v>0</v>
      </c>
      <c r="E475">
        <f t="shared" si="30"/>
        <v>5</v>
      </c>
      <c r="F475">
        <v>5</v>
      </c>
      <c r="G475">
        <v>1</v>
      </c>
      <c r="H475">
        <f t="shared" si="26"/>
        <v>0</v>
      </c>
      <c r="I475">
        <v>1</v>
      </c>
      <c r="J475">
        <v>0</v>
      </c>
      <c r="K475">
        <v>0</v>
      </c>
      <c r="L475">
        <f t="shared" si="29"/>
        <v>6</v>
      </c>
    </row>
    <row r="476" spans="1:12" ht="15">
      <c r="A476">
        <v>1988</v>
      </c>
      <c r="B476" t="s">
        <v>23</v>
      </c>
      <c r="C476" t="s">
        <v>14</v>
      </c>
      <c r="D476">
        <v>0</v>
      </c>
      <c r="E476">
        <f t="shared" si="30"/>
        <v>6</v>
      </c>
      <c r="F476">
        <v>6</v>
      </c>
      <c r="G476">
        <v>2</v>
      </c>
      <c r="H476">
        <f t="shared" si="26"/>
        <v>0</v>
      </c>
      <c r="I476">
        <v>2</v>
      </c>
      <c r="J476">
        <v>0</v>
      </c>
      <c r="K476">
        <v>0</v>
      </c>
      <c r="L476">
        <f t="shared" si="29"/>
        <v>8</v>
      </c>
    </row>
    <row r="477" spans="1:12" ht="15">
      <c r="A477">
        <v>1989</v>
      </c>
      <c r="B477" t="s">
        <v>23</v>
      </c>
      <c r="C477" t="s">
        <v>14</v>
      </c>
      <c r="D477">
        <v>0</v>
      </c>
      <c r="E477">
        <f t="shared" si="30"/>
        <v>5</v>
      </c>
      <c r="F477">
        <v>5</v>
      </c>
      <c r="G477">
        <v>0</v>
      </c>
      <c r="H477">
        <f t="shared" si="26"/>
        <v>0</v>
      </c>
      <c r="I477">
        <v>0</v>
      </c>
      <c r="J477">
        <v>0</v>
      </c>
      <c r="K477">
        <v>0</v>
      </c>
      <c r="L477">
        <f t="shared" si="29"/>
        <v>5</v>
      </c>
    </row>
    <row r="478" spans="1:12" ht="15">
      <c r="A478">
        <v>1990</v>
      </c>
      <c r="B478" t="s">
        <v>23</v>
      </c>
      <c r="C478" t="s">
        <v>14</v>
      </c>
      <c r="D478">
        <v>0</v>
      </c>
      <c r="E478">
        <f t="shared" si="30"/>
        <v>8</v>
      </c>
      <c r="F478">
        <v>8</v>
      </c>
      <c r="G478">
        <v>0</v>
      </c>
      <c r="H478">
        <f t="shared" si="26"/>
        <v>0</v>
      </c>
      <c r="I478">
        <v>0</v>
      </c>
      <c r="J478">
        <v>0</v>
      </c>
      <c r="K478">
        <v>0</v>
      </c>
      <c r="L478">
        <f t="shared" si="29"/>
        <v>8</v>
      </c>
    </row>
    <row r="479" spans="1:12" ht="15">
      <c r="A479">
        <v>1991</v>
      </c>
      <c r="B479" t="s">
        <v>23</v>
      </c>
      <c r="C479" t="s">
        <v>14</v>
      </c>
      <c r="F479">
        <v>1</v>
      </c>
      <c r="I479">
        <v>0</v>
      </c>
      <c r="J479">
        <v>0</v>
      </c>
      <c r="K479">
        <v>0</v>
      </c>
      <c r="L479">
        <f t="shared" si="29"/>
        <v>1</v>
      </c>
    </row>
    <row r="480" spans="1:12" ht="15">
      <c r="A480">
        <v>1992</v>
      </c>
      <c r="B480" t="s">
        <v>23</v>
      </c>
      <c r="C480" t="s">
        <v>14</v>
      </c>
      <c r="D480">
        <v>2</v>
      </c>
      <c r="E480">
        <f aca="true" t="shared" si="31" ref="E480:E487">F480-D480</f>
        <v>5</v>
      </c>
      <c r="F480">
        <v>7</v>
      </c>
      <c r="J480">
        <v>0</v>
      </c>
      <c r="K480">
        <v>1</v>
      </c>
      <c r="L480">
        <v>7</v>
      </c>
    </row>
    <row r="481" spans="1:12" ht="15">
      <c r="A481">
        <v>1993</v>
      </c>
      <c r="B481" t="s">
        <v>23</v>
      </c>
      <c r="C481" t="s">
        <v>14</v>
      </c>
      <c r="D481">
        <v>3</v>
      </c>
      <c r="E481">
        <f t="shared" si="31"/>
        <v>14</v>
      </c>
      <c r="F481">
        <v>17</v>
      </c>
      <c r="G481">
        <v>0</v>
      </c>
      <c r="H481">
        <f aca="true" t="shared" si="32" ref="H481:H487">I481-G481</f>
        <v>0</v>
      </c>
      <c r="I481">
        <v>0</v>
      </c>
      <c r="J481">
        <v>0</v>
      </c>
      <c r="K481">
        <v>0</v>
      </c>
      <c r="L481">
        <f aca="true" t="shared" si="33" ref="L481:L487">+F481+I481+J481+K481</f>
        <v>17</v>
      </c>
    </row>
    <row r="482" spans="1:12" ht="15">
      <c r="A482">
        <v>1994</v>
      </c>
      <c r="B482" t="s">
        <v>23</v>
      </c>
      <c r="C482" t="s">
        <v>14</v>
      </c>
      <c r="D482">
        <v>0</v>
      </c>
      <c r="E482">
        <f t="shared" si="31"/>
        <v>5</v>
      </c>
      <c r="F482">
        <v>5</v>
      </c>
      <c r="G482">
        <v>0</v>
      </c>
      <c r="H482">
        <f t="shared" si="32"/>
        <v>0</v>
      </c>
      <c r="I482">
        <v>0</v>
      </c>
      <c r="J482">
        <v>0</v>
      </c>
      <c r="K482">
        <v>0</v>
      </c>
      <c r="L482">
        <f t="shared" si="33"/>
        <v>5</v>
      </c>
    </row>
    <row r="483" spans="1:12" ht="15">
      <c r="A483">
        <v>1995</v>
      </c>
      <c r="B483" t="s">
        <v>23</v>
      </c>
      <c r="C483" t="s">
        <v>14</v>
      </c>
      <c r="D483">
        <v>0</v>
      </c>
      <c r="E483">
        <f t="shared" si="31"/>
        <v>1</v>
      </c>
      <c r="F483">
        <v>1</v>
      </c>
      <c r="G483">
        <v>0</v>
      </c>
      <c r="H483">
        <f t="shared" si="32"/>
        <v>0</v>
      </c>
      <c r="I483">
        <v>0</v>
      </c>
      <c r="J483">
        <v>0</v>
      </c>
      <c r="K483">
        <v>0</v>
      </c>
      <c r="L483">
        <f t="shared" si="33"/>
        <v>1</v>
      </c>
    </row>
    <row r="484" spans="1:12" ht="15">
      <c r="A484">
        <v>1996</v>
      </c>
      <c r="B484" t="s">
        <v>23</v>
      </c>
      <c r="C484" t="s">
        <v>14</v>
      </c>
      <c r="D484">
        <v>0</v>
      </c>
      <c r="E484">
        <f t="shared" si="31"/>
        <v>0</v>
      </c>
      <c r="F484">
        <v>0</v>
      </c>
      <c r="G484">
        <v>0</v>
      </c>
      <c r="H484">
        <f t="shared" si="32"/>
        <v>0</v>
      </c>
      <c r="I484">
        <v>0</v>
      </c>
      <c r="J484">
        <v>0</v>
      </c>
      <c r="K484">
        <v>0</v>
      </c>
      <c r="L484">
        <f t="shared" si="33"/>
        <v>0</v>
      </c>
    </row>
    <row r="485" spans="1:12" ht="15">
      <c r="A485">
        <v>1997</v>
      </c>
      <c r="B485" t="s">
        <v>23</v>
      </c>
      <c r="C485" t="s">
        <v>14</v>
      </c>
      <c r="D485">
        <v>0</v>
      </c>
      <c r="E485">
        <f t="shared" si="31"/>
        <v>1</v>
      </c>
      <c r="F485">
        <v>1</v>
      </c>
      <c r="G485">
        <v>0</v>
      </c>
      <c r="H485">
        <f t="shared" si="32"/>
        <v>0</v>
      </c>
      <c r="I485">
        <v>0</v>
      </c>
      <c r="J485">
        <v>0</v>
      </c>
      <c r="K485">
        <v>0</v>
      </c>
      <c r="L485">
        <f t="shared" si="33"/>
        <v>1</v>
      </c>
    </row>
    <row r="486" spans="1:12" ht="15">
      <c r="A486">
        <v>1998</v>
      </c>
      <c r="B486" t="s">
        <v>23</v>
      </c>
      <c r="C486" t="s">
        <v>14</v>
      </c>
      <c r="D486">
        <v>0</v>
      </c>
      <c r="E486">
        <f t="shared" si="31"/>
        <v>0</v>
      </c>
      <c r="F486">
        <v>0</v>
      </c>
      <c r="G486">
        <v>0</v>
      </c>
      <c r="H486">
        <f t="shared" si="32"/>
        <v>0</v>
      </c>
      <c r="I486">
        <v>0</v>
      </c>
      <c r="J486">
        <v>0</v>
      </c>
      <c r="K486">
        <v>0</v>
      </c>
      <c r="L486">
        <f t="shared" si="33"/>
        <v>0</v>
      </c>
    </row>
    <row r="487" spans="1:12" ht="15">
      <c r="A487">
        <v>1999</v>
      </c>
      <c r="B487" t="s">
        <v>23</v>
      </c>
      <c r="C487" t="s">
        <v>14</v>
      </c>
      <c r="D487">
        <v>0</v>
      </c>
      <c r="E487">
        <f t="shared" si="31"/>
        <v>1</v>
      </c>
      <c r="F487">
        <v>1</v>
      </c>
      <c r="G487">
        <v>0</v>
      </c>
      <c r="H487">
        <f t="shared" si="32"/>
        <v>0</v>
      </c>
      <c r="I487">
        <v>0</v>
      </c>
      <c r="J487">
        <v>0</v>
      </c>
      <c r="K487">
        <v>0</v>
      </c>
      <c r="L487">
        <f t="shared" si="33"/>
        <v>1</v>
      </c>
    </row>
    <row r="488" spans="1:12" ht="15">
      <c r="A488">
        <v>2000</v>
      </c>
      <c r="B488" t="s">
        <v>23</v>
      </c>
      <c r="C488" t="s">
        <v>14</v>
      </c>
      <c r="E488">
        <v>0</v>
      </c>
      <c r="F488">
        <v>0</v>
      </c>
      <c r="G488">
        <v>0</v>
      </c>
      <c r="I488">
        <v>0</v>
      </c>
      <c r="L488">
        <f aca="true" t="shared" si="34" ref="L488:L494">F488+I488+J488+K488</f>
        <v>0</v>
      </c>
    </row>
    <row r="489" spans="1:12" ht="15">
      <c r="A489">
        <v>2001</v>
      </c>
      <c r="B489" t="s">
        <v>23</v>
      </c>
      <c r="C489" t="s">
        <v>14</v>
      </c>
      <c r="E489">
        <v>0</v>
      </c>
      <c r="F489">
        <v>0</v>
      </c>
      <c r="G489">
        <v>0</v>
      </c>
      <c r="I489">
        <v>0</v>
      </c>
      <c r="L489">
        <f t="shared" si="34"/>
        <v>0</v>
      </c>
    </row>
    <row r="490" spans="1:12" ht="15">
      <c r="A490">
        <v>2002</v>
      </c>
      <c r="B490" t="s">
        <v>23</v>
      </c>
      <c r="C490" t="s">
        <v>14</v>
      </c>
      <c r="E490">
        <v>1</v>
      </c>
      <c r="F490">
        <v>1</v>
      </c>
      <c r="L490">
        <f t="shared" si="34"/>
        <v>1</v>
      </c>
    </row>
    <row r="491" spans="1:12" ht="15">
      <c r="A491">
        <v>2003</v>
      </c>
      <c r="B491" t="s">
        <v>23</v>
      </c>
      <c r="C491" t="s">
        <v>14</v>
      </c>
      <c r="E491">
        <v>0</v>
      </c>
      <c r="F491">
        <v>0</v>
      </c>
      <c r="L491">
        <f t="shared" si="34"/>
        <v>0</v>
      </c>
    </row>
    <row r="492" spans="1:12" ht="15">
      <c r="A492">
        <v>2004</v>
      </c>
      <c r="B492" t="s">
        <v>23</v>
      </c>
      <c r="C492" t="s">
        <v>14</v>
      </c>
      <c r="E492">
        <v>0</v>
      </c>
      <c r="F492">
        <v>0</v>
      </c>
      <c r="G492">
        <v>0</v>
      </c>
      <c r="H492">
        <v>0</v>
      </c>
      <c r="I492">
        <v>0</v>
      </c>
      <c r="L492">
        <f t="shared" si="34"/>
        <v>0</v>
      </c>
    </row>
    <row r="493" spans="1:12" ht="15">
      <c r="A493">
        <v>2005</v>
      </c>
      <c r="B493" t="s">
        <v>23</v>
      </c>
      <c r="C493" t="s">
        <v>14</v>
      </c>
      <c r="E493">
        <v>0</v>
      </c>
      <c r="F493">
        <v>0</v>
      </c>
      <c r="G493">
        <v>0</v>
      </c>
      <c r="I493">
        <v>0</v>
      </c>
      <c r="L493">
        <f t="shared" si="34"/>
        <v>0</v>
      </c>
    </row>
    <row r="494" spans="1:12" ht="15">
      <c r="A494">
        <v>2006</v>
      </c>
      <c r="B494" t="s">
        <v>23</v>
      </c>
      <c r="C494" t="s">
        <v>14</v>
      </c>
      <c r="E494">
        <v>0</v>
      </c>
      <c r="F494">
        <v>0</v>
      </c>
      <c r="G494">
        <v>1</v>
      </c>
      <c r="I494">
        <v>1</v>
      </c>
      <c r="L494">
        <f t="shared" si="34"/>
        <v>1</v>
      </c>
    </row>
    <row r="495" spans="1:12" ht="15">
      <c r="A495">
        <v>2007</v>
      </c>
      <c r="B495" t="s">
        <v>23</v>
      </c>
      <c r="C495" t="s">
        <v>14</v>
      </c>
      <c r="E495">
        <v>0</v>
      </c>
      <c r="F495">
        <v>0</v>
      </c>
      <c r="L495">
        <v>0</v>
      </c>
    </row>
    <row r="496" spans="1:12" ht="15">
      <c r="A496">
        <v>2008</v>
      </c>
      <c r="B496" t="s">
        <v>23</v>
      </c>
      <c r="C496" t="s">
        <v>14</v>
      </c>
      <c r="E496">
        <v>0</v>
      </c>
      <c r="F496">
        <v>0</v>
      </c>
      <c r="L496">
        <v>0</v>
      </c>
    </row>
    <row r="497" spans="1:12" ht="15">
      <c r="A497">
        <v>2009</v>
      </c>
      <c r="B497" t="s">
        <v>23</v>
      </c>
      <c r="C497" t="s">
        <v>14</v>
      </c>
      <c r="E497">
        <v>0</v>
      </c>
      <c r="F497">
        <v>0</v>
      </c>
      <c r="L497">
        <v>0</v>
      </c>
    </row>
    <row r="498" spans="1:12" ht="15">
      <c r="A498">
        <v>2010</v>
      </c>
      <c r="B498" t="s">
        <v>23</v>
      </c>
      <c r="C498" t="s">
        <v>14</v>
      </c>
      <c r="E498">
        <v>0</v>
      </c>
      <c r="F498">
        <v>0</v>
      </c>
      <c r="G498">
        <v>0</v>
      </c>
      <c r="I498">
        <v>0</v>
      </c>
      <c r="L498">
        <v>0</v>
      </c>
    </row>
    <row r="499" spans="1:12" ht="15">
      <c r="A499">
        <v>2011</v>
      </c>
      <c r="B499" t="s">
        <v>23</v>
      </c>
      <c r="C499" t="s">
        <v>14</v>
      </c>
      <c r="G499">
        <v>1</v>
      </c>
      <c r="I499">
        <v>1</v>
      </c>
      <c r="L499">
        <v>1</v>
      </c>
    </row>
    <row r="500" spans="1:12" ht="15">
      <c r="A500">
        <v>2012</v>
      </c>
      <c r="B500" t="s">
        <v>23</v>
      </c>
      <c r="C500" t="s">
        <v>14</v>
      </c>
      <c r="D500">
        <v>0</v>
      </c>
      <c r="F500">
        <v>0</v>
      </c>
      <c r="G500">
        <v>1</v>
      </c>
      <c r="H500">
        <v>0</v>
      </c>
      <c r="I500">
        <v>1</v>
      </c>
      <c r="L500">
        <v>1</v>
      </c>
    </row>
    <row r="501" spans="1:12" ht="15">
      <c r="A501">
        <v>2013</v>
      </c>
      <c r="B501" t="s">
        <v>23</v>
      </c>
      <c r="C501" t="s">
        <v>14</v>
      </c>
      <c r="D501">
        <v>0</v>
      </c>
      <c r="E501">
        <v>0</v>
      </c>
      <c r="F501">
        <v>0</v>
      </c>
      <c r="G501">
        <v>0</v>
      </c>
      <c r="H501">
        <v>0</v>
      </c>
      <c r="I501">
        <v>0</v>
      </c>
      <c r="L501">
        <v>0</v>
      </c>
    </row>
    <row r="502" spans="1:12" ht="15">
      <c r="A502">
        <v>2014</v>
      </c>
      <c r="B502" t="s">
        <v>23</v>
      </c>
      <c r="C502" t="s">
        <v>14</v>
      </c>
      <c r="E502">
        <v>0</v>
      </c>
      <c r="F502">
        <v>0</v>
      </c>
      <c r="G502">
        <v>0</v>
      </c>
      <c r="L502">
        <v>0</v>
      </c>
    </row>
    <row r="503" spans="1:12" ht="15">
      <c r="A503">
        <v>2015</v>
      </c>
      <c r="B503" t="s">
        <v>23</v>
      </c>
      <c r="C503" t="s">
        <v>14</v>
      </c>
      <c r="E503">
        <v>0</v>
      </c>
      <c r="F503">
        <v>0</v>
      </c>
      <c r="G503">
        <v>0</v>
      </c>
      <c r="I503">
        <v>0</v>
      </c>
      <c r="L503">
        <v>1</v>
      </c>
    </row>
    <row r="504" spans="1:12" ht="15">
      <c r="A504">
        <v>1889</v>
      </c>
      <c r="B504" t="s">
        <v>23</v>
      </c>
      <c r="C504" t="s">
        <v>13</v>
      </c>
      <c r="F504">
        <v>2</v>
      </c>
      <c r="I504">
        <v>223</v>
      </c>
      <c r="L504">
        <f>+F504+I504+J504+K504</f>
        <v>225</v>
      </c>
    </row>
    <row r="505" spans="1:3" ht="15">
      <c r="A505">
        <v>1890</v>
      </c>
      <c r="B505" t="s">
        <v>23</v>
      </c>
      <c r="C505" t="s">
        <v>13</v>
      </c>
    </row>
    <row r="506" spans="1:3" ht="15">
      <c r="A506">
        <v>1891</v>
      </c>
      <c r="B506" t="s">
        <v>23</v>
      </c>
      <c r="C506" t="s">
        <v>13</v>
      </c>
    </row>
    <row r="507" spans="1:6" ht="15">
      <c r="A507">
        <v>1892</v>
      </c>
      <c r="B507" t="s">
        <v>23</v>
      </c>
      <c r="C507" t="s">
        <v>13</v>
      </c>
      <c r="F507">
        <v>1</v>
      </c>
    </row>
    <row r="508" spans="1:3" ht="15">
      <c r="A508">
        <v>1893</v>
      </c>
      <c r="B508" t="s">
        <v>23</v>
      </c>
      <c r="C508" t="s">
        <v>13</v>
      </c>
    </row>
    <row r="509" spans="1:6" ht="15">
      <c r="A509">
        <v>1894</v>
      </c>
      <c r="B509" t="s">
        <v>23</v>
      </c>
      <c r="C509" t="s">
        <v>13</v>
      </c>
      <c r="F509">
        <v>3</v>
      </c>
    </row>
    <row r="510" spans="1:3" ht="15">
      <c r="A510">
        <v>1895</v>
      </c>
      <c r="B510" t="s">
        <v>23</v>
      </c>
      <c r="C510" t="s">
        <v>13</v>
      </c>
    </row>
    <row r="511" spans="1:6" ht="15">
      <c r="A511">
        <v>1896</v>
      </c>
      <c r="B511" t="s">
        <v>23</v>
      </c>
      <c r="C511" t="s">
        <v>13</v>
      </c>
      <c r="F511">
        <v>1</v>
      </c>
    </row>
    <row r="512" spans="1:6" ht="15">
      <c r="A512">
        <v>1897</v>
      </c>
      <c r="B512" t="s">
        <v>23</v>
      </c>
      <c r="C512" t="s">
        <v>13</v>
      </c>
      <c r="F512">
        <v>0</v>
      </c>
    </row>
    <row r="513" spans="1:6" ht="15">
      <c r="A513">
        <v>1898</v>
      </c>
      <c r="B513" t="s">
        <v>23</v>
      </c>
      <c r="C513" t="s">
        <v>13</v>
      </c>
      <c r="F513">
        <v>3</v>
      </c>
    </row>
    <row r="514" spans="1:12" ht="15">
      <c r="A514">
        <v>1899</v>
      </c>
      <c r="B514" t="s">
        <v>23</v>
      </c>
      <c r="C514" t="s">
        <v>13</v>
      </c>
      <c r="F514">
        <v>2</v>
      </c>
      <c r="I514">
        <v>62</v>
      </c>
      <c r="L514">
        <f>+F514+I514+J514+K514</f>
        <v>64</v>
      </c>
    </row>
    <row r="515" spans="1:6" ht="15">
      <c r="A515">
        <v>1900</v>
      </c>
      <c r="B515" t="s">
        <v>23</v>
      </c>
      <c r="C515" t="s">
        <v>13</v>
      </c>
      <c r="F515">
        <v>2</v>
      </c>
    </row>
    <row r="516" spans="1:6" ht="15">
      <c r="A516">
        <v>1901</v>
      </c>
      <c r="B516" t="s">
        <v>23</v>
      </c>
      <c r="C516" t="s">
        <v>13</v>
      </c>
      <c r="F516">
        <v>1</v>
      </c>
    </row>
    <row r="517" spans="1:6" ht="15">
      <c r="A517">
        <v>1902</v>
      </c>
      <c r="B517" t="s">
        <v>23</v>
      </c>
      <c r="C517" t="s">
        <v>13</v>
      </c>
      <c r="F517">
        <v>0</v>
      </c>
    </row>
    <row r="518" spans="1:12" ht="15">
      <c r="A518">
        <v>1903</v>
      </c>
      <c r="B518" t="s">
        <v>23</v>
      </c>
      <c r="C518" t="s">
        <v>13</v>
      </c>
      <c r="F518">
        <v>1</v>
      </c>
      <c r="I518">
        <v>64</v>
      </c>
      <c r="K518">
        <v>0</v>
      </c>
      <c r="L518">
        <f>+F518+I518+J518+K518</f>
        <v>65</v>
      </c>
    </row>
    <row r="519" spans="1:6" ht="15">
      <c r="A519">
        <v>1904</v>
      </c>
      <c r="B519" t="s">
        <v>23</v>
      </c>
      <c r="C519" t="s">
        <v>13</v>
      </c>
      <c r="F519">
        <v>1</v>
      </c>
    </row>
    <row r="520" spans="1:6" ht="15">
      <c r="A520">
        <v>1905</v>
      </c>
      <c r="B520" t="s">
        <v>23</v>
      </c>
      <c r="C520" t="s">
        <v>13</v>
      </c>
      <c r="F520">
        <v>1</v>
      </c>
    </row>
    <row r="521" spans="1:6" ht="15">
      <c r="A521">
        <v>1906</v>
      </c>
      <c r="B521" t="s">
        <v>23</v>
      </c>
      <c r="C521" t="s">
        <v>13</v>
      </c>
      <c r="F521">
        <v>2</v>
      </c>
    </row>
    <row r="522" spans="1:6" ht="15">
      <c r="A522">
        <v>1907</v>
      </c>
      <c r="B522" t="s">
        <v>23</v>
      </c>
      <c r="C522" t="s">
        <v>13</v>
      </c>
      <c r="F522">
        <v>1</v>
      </c>
    </row>
    <row r="523" spans="1:12" ht="15">
      <c r="A523">
        <v>1908</v>
      </c>
      <c r="B523" t="s">
        <v>23</v>
      </c>
      <c r="C523" t="s">
        <v>13</v>
      </c>
      <c r="F523">
        <v>1</v>
      </c>
      <c r="I523">
        <v>77</v>
      </c>
      <c r="K523">
        <v>1</v>
      </c>
      <c r="L523">
        <f>+F523+I523+J523+K523</f>
        <v>79</v>
      </c>
    </row>
    <row r="524" spans="1:3" ht="15">
      <c r="A524">
        <v>1909</v>
      </c>
      <c r="B524" t="s">
        <v>23</v>
      </c>
      <c r="C524" t="s">
        <v>13</v>
      </c>
    </row>
    <row r="525" spans="1:3" ht="15">
      <c r="A525">
        <v>1910</v>
      </c>
      <c r="B525" t="s">
        <v>23</v>
      </c>
      <c r="C525" t="s">
        <v>13</v>
      </c>
    </row>
    <row r="526" spans="1:3" ht="15">
      <c r="A526">
        <v>1911</v>
      </c>
      <c r="B526" t="s">
        <v>23</v>
      </c>
      <c r="C526" t="s">
        <v>13</v>
      </c>
    </row>
    <row r="527" spans="1:3" ht="15">
      <c r="A527">
        <v>1912</v>
      </c>
      <c r="B527" t="s">
        <v>23</v>
      </c>
      <c r="C527" t="s">
        <v>13</v>
      </c>
    </row>
    <row r="528" spans="1:3" ht="15">
      <c r="A528">
        <v>1913</v>
      </c>
      <c r="B528" t="s">
        <v>23</v>
      </c>
      <c r="C528" t="s">
        <v>13</v>
      </c>
    </row>
    <row r="529" spans="1:9" ht="15">
      <c r="A529">
        <v>1914</v>
      </c>
      <c r="B529" t="s">
        <v>23</v>
      </c>
      <c r="C529" t="s">
        <v>13</v>
      </c>
      <c r="I529">
        <v>48</v>
      </c>
    </row>
    <row r="530" spans="1:3" ht="15">
      <c r="A530">
        <v>1915</v>
      </c>
      <c r="B530" t="s">
        <v>23</v>
      </c>
      <c r="C530" t="s">
        <v>13</v>
      </c>
    </row>
    <row r="531" spans="1:3" ht="15">
      <c r="A531">
        <v>1916</v>
      </c>
      <c r="B531" t="s">
        <v>23</v>
      </c>
      <c r="C531" t="s">
        <v>13</v>
      </c>
    </row>
    <row r="532" spans="1:11" ht="15">
      <c r="A532">
        <v>1917</v>
      </c>
      <c r="B532" t="s">
        <v>23</v>
      </c>
      <c r="C532" t="s">
        <v>13</v>
      </c>
      <c r="I532">
        <v>5</v>
      </c>
      <c r="K532">
        <v>0</v>
      </c>
    </row>
    <row r="533" spans="1:3" ht="15">
      <c r="A533">
        <v>1918</v>
      </c>
      <c r="B533" t="s">
        <v>23</v>
      </c>
      <c r="C533" t="s">
        <v>13</v>
      </c>
    </row>
    <row r="534" spans="1:6" ht="15">
      <c r="A534">
        <v>1919</v>
      </c>
      <c r="B534" t="s">
        <v>23</v>
      </c>
      <c r="C534" t="s">
        <v>13</v>
      </c>
      <c r="F534">
        <v>2</v>
      </c>
    </row>
    <row r="535" spans="1:6" ht="15">
      <c r="A535">
        <v>1920</v>
      </c>
      <c r="B535" t="s">
        <v>23</v>
      </c>
      <c r="C535" t="s">
        <v>13</v>
      </c>
      <c r="F535">
        <v>2</v>
      </c>
    </row>
    <row r="536" spans="1:6" ht="15">
      <c r="A536">
        <v>1921</v>
      </c>
      <c r="B536" t="s">
        <v>23</v>
      </c>
      <c r="C536" t="s">
        <v>13</v>
      </c>
      <c r="F536">
        <v>3</v>
      </c>
    </row>
    <row r="537" spans="1:12" ht="15">
      <c r="A537">
        <v>1922</v>
      </c>
      <c r="B537" t="s">
        <v>23</v>
      </c>
      <c r="C537" t="s">
        <v>13</v>
      </c>
      <c r="F537">
        <v>4</v>
      </c>
      <c r="I537">
        <v>145</v>
      </c>
      <c r="L537">
        <f>+F537+I537+J537+K537</f>
        <v>149</v>
      </c>
    </row>
    <row r="538" spans="1:6" ht="15">
      <c r="A538">
        <v>1923</v>
      </c>
      <c r="B538" t="s">
        <v>23</v>
      </c>
      <c r="C538" t="s">
        <v>13</v>
      </c>
      <c r="F538">
        <v>27</v>
      </c>
    </row>
    <row r="539" spans="1:6" ht="15">
      <c r="A539">
        <v>1924</v>
      </c>
      <c r="B539" t="s">
        <v>23</v>
      </c>
      <c r="C539" t="s">
        <v>13</v>
      </c>
      <c r="F539">
        <v>2</v>
      </c>
    </row>
    <row r="540" spans="1:6" ht="15">
      <c r="A540">
        <v>1925</v>
      </c>
      <c r="B540" t="s">
        <v>23</v>
      </c>
      <c r="C540" t="s">
        <v>13</v>
      </c>
      <c r="F540">
        <v>125</v>
      </c>
    </row>
    <row r="541" spans="1:6" ht="15">
      <c r="A541">
        <v>1926</v>
      </c>
      <c r="B541" t="s">
        <v>23</v>
      </c>
      <c r="C541" t="s">
        <v>13</v>
      </c>
      <c r="F541">
        <v>0</v>
      </c>
    </row>
    <row r="542" spans="1:6" ht="15">
      <c r="A542">
        <v>1927</v>
      </c>
      <c r="B542" t="s">
        <v>23</v>
      </c>
      <c r="C542" t="s">
        <v>13</v>
      </c>
      <c r="F542">
        <v>0</v>
      </c>
    </row>
    <row r="543" spans="1:6" ht="15">
      <c r="A543">
        <v>1928</v>
      </c>
      <c r="B543" t="s">
        <v>23</v>
      </c>
      <c r="C543" t="s">
        <v>13</v>
      </c>
      <c r="F543">
        <v>2</v>
      </c>
    </row>
    <row r="544" spans="1:12" ht="15">
      <c r="A544">
        <v>1929</v>
      </c>
      <c r="B544" t="s">
        <v>23</v>
      </c>
      <c r="C544" t="s">
        <v>13</v>
      </c>
      <c r="F544">
        <v>0</v>
      </c>
      <c r="I544">
        <v>38</v>
      </c>
      <c r="L544">
        <f>+F544+I544+J544+K544</f>
        <v>38</v>
      </c>
    </row>
    <row r="545" spans="1:12" ht="15">
      <c r="A545">
        <v>1930</v>
      </c>
      <c r="B545" t="s">
        <v>23</v>
      </c>
      <c r="C545" t="s">
        <v>13</v>
      </c>
      <c r="F545">
        <v>1</v>
      </c>
      <c r="I545">
        <v>77</v>
      </c>
      <c r="L545">
        <f>+F545+I545+J545+K545</f>
        <v>78</v>
      </c>
    </row>
    <row r="546" spans="1:12" ht="15">
      <c r="A546">
        <v>1931</v>
      </c>
      <c r="B546" t="s">
        <v>23</v>
      </c>
      <c r="C546" t="s">
        <v>13</v>
      </c>
      <c r="F546">
        <v>3</v>
      </c>
      <c r="I546">
        <v>59</v>
      </c>
      <c r="L546">
        <f>+F546+I546+J546+K546</f>
        <v>62</v>
      </c>
    </row>
    <row r="547" spans="1:12" ht="15">
      <c r="A547">
        <v>1932</v>
      </c>
      <c r="B547" t="s">
        <v>23</v>
      </c>
      <c r="C547" t="s">
        <v>13</v>
      </c>
      <c r="F547">
        <v>5</v>
      </c>
      <c r="I547">
        <v>42</v>
      </c>
      <c r="L547">
        <f>+F547+I547+J547+K547</f>
        <v>47</v>
      </c>
    </row>
    <row r="548" spans="1:12" ht="15">
      <c r="A548">
        <v>1933</v>
      </c>
      <c r="B548" t="s">
        <v>23</v>
      </c>
      <c r="C548" t="s">
        <v>13</v>
      </c>
      <c r="F548">
        <v>1</v>
      </c>
      <c r="I548">
        <v>38</v>
      </c>
      <c r="L548">
        <f>+F548+I548+J548+K548</f>
        <v>39</v>
      </c>
    </row>
    <row r="549" spans="1:12" ht="15">
      <c r="A549">
        <v>1934</v>
      </c>
      <c r="B549" t="s">
        <v>23</v>
      </c>
      <c r="C549" t="s">
        <v>13</v>
      </c>
      <c r="F549">
        <v>3</v>
      </c>
      <c r="I549">
        <v>11</v>
      </c>
      <c r="L549">
        <v>15</v>
      </c>
    </row>
    <row r="550" spans="1:12" ht="15">
      <c r="A550">
        <v>1935</v>
      </c>
      <c r="B550" t="s">
        <v>23</v>
      </c>
      <c r="C550" t="s">
        <v>13</v>
      </c>
      <c r="F550">
        <v>3</v>
      </c>
      <c r="I550">
        <v>39</v>
      </c>
      <c r="L550">
        <f aca="true" t="shared" si="35" ref="L550:L555">+F550+I550+J550+K550</f>
        <v>42</v>
      </c>
    </row>
    <row r="551" spans="1:12" ht="15">
      <c r="A551">
        <v>1936</v>
      </c>
      <c r="B551" t="s">
        <v>23</v>
      </c>
      <c r="C551" t="s">
        <v>13</v>
      </c>
      <c r="F551">
        <v>2</v>
      </c>
      <c r="I551">
        <v>85</v>
      </c>
      <c r="L551">
        <f t="shared" si="35"/>
        <v>87</v>
      </c>
    </row>
    <row r="552" spans="1:12" ht="15">
      <c r="A552">
        <v>1937</v>
      </c>
      <c r="B552" t="s">
        <v>23</v>
      </c>
      <c r="C552" t="s">
        <v>13</v>
      </c>
      <c r="F552">
        <v>2</v>
      </c>
      <c r="I552">
        <v>50</v>
      </c>
      <c r="L552">
        <f t="shared" si="35"/>
        <v>52</v>
      </c>
    </row>
    <row r="553" spans="1:12" ht="15">
      <c r="A553">
        <v>1938</v>
      </c>
      <c r="B553" t="s">
        <v>23</v>
      </c>
      <c r="C553" t="s">
        <v>13</v>
      </c>
      <c r="F553">
        <v>2</v>
      </c>
      <c r="I553">
        <v>74</v>
      </c>
      <c r="L553">
        <f t="shared" si="35"/>
        <v>76</v>
      </c>
    </row>
    <row r="554" spans="1:12" ht="15">
      <c r="A554">
        <v>1939</v>
      </c>
      <c r="B554" t="s">
        <v>23</v>
      </c>
      <c r="C554" t="s">
        <v>13</v>
      </c>
      <c r="F554">
        <v>4</v>
      </c>
      <c r="I554">
        <v>120</v>
      </c>
      <c r="L554">
        <f t="shared" si="35"/>
        <v>124</v>
      </c>
    </row>
    <row r="555" spans="1:12" ht="15">
      <c r="A555">
        <v>1940</v>
      </c>
      <c r="B555" t="s">
        <v>23</v>
      </c>
      <c r="C555" t="s">
        <v>13</v>
      </c>
      <c r="F555">
        <v>2</v>
      </c>
      <c r="I555">
        <v>125</v>
      </c>
      <c r="L555">
        <f t="shared" si="35"/>
        <v>127</v>
      </c>
    </row>
    <row r="556" spans="1:12" ht="15">
      <c r="A556">
        <v>1941</v>
      </c>
      <c r="B556" t="s">
        <v>23</v>
      </c>
      <c r="C556" t="s">
        <v>13</v>
      </c>
      <c r="F556">
        <v>8</v>
      </c>
      <c r="I556">
        <v>117</v>
      </c>
      <c r="L556">
        <v>124</v>
      </c>
    </row>
    <row r="557" spans="1:12" ht="15">
      <c r="A557">
        <v>1942</v>
      </c>
      <c r="B557" t="s">
        <v>23</v>
      </c>
      <c r="C557" t="s">
        <v>13</v>
      </c>
      <c r="F557">
        <v>7</v>
      </c>
      <c r="I557">
        <v>161</v>
      </c>
      <c r="L557">
        <f aca="true" t="shared" si="36" ref="L557:L568">+F557+I557+J557+K557</f>
        <v>168</v>
      </c>
    </row>
    <row r="558" spans="1:12" ht="15">
      <c r="A558">
        <v>1943</v>
      </c>
      <c r="B558" t="s">
        <v>23</v>
      </c>
      <c r="C558" t="s">
        <v>13</v>
      </c>
      <c r="F558">
        <v>4</v>
      </c>
      <c r="I558">
        <v>199</v>
      </c>
      <c r="L558">
        <f t="shared" si="36"/>
        <v>203</v>
      </c>
    </row>
    <row r="559" spans="1:12" ht="15">
      <c r="A559">
        <v>1944</v>
      </c>
      <c r="B559" t="s">
        <v>23</v>
      </c>
      <c r="C559" t="s">
        <v>13</v>
      </c>
      <c r="F559">
        <v>10</v>
      </c>
      <c r="I559">
        <v>217</v>
      </c>
      <c r="L559">
        <f t="shared" si="36"/>
        <v>227</v>
      </c>
    </row>
    <row r="560" spans="1:12" ht="15">
      <c r="A560">
        <v>1945</v>
      </c>
      <c r="B560" t="s">
        <v>23</v>
      </c>
      <c r="C560" t="s">
        <v>13</v>
      </c>
      <c r="F560">
        <v>13</v>
      </c>
      <c r="I560">
        <v>374</v>
      </c>
      <c r="L560">
        <f t="shared" si="36"/>
        <v>387</v>
      </c>
    </row>
    <row r="561" spans="1:12" ht="15">
      <c r="A561">
        <v>1992</v>
      </c>
      <c r="B561" t="s">
        <v>23</v>
      </c>
      <c r="C561" t="s">
        <v>40</v>
      </c>
      <c r="D561">
        <v>0</v>
      </c>
      <c r="E561">
        <f aca="true" t="shared" si="37" ref="E561:E568">F561-D561</f>
        <v>7</v>
      </c>
      <c r="F561">
        <v>7</v>
      </c>
      <c r="G561">
        <v>0</v>
      </c>
      <c r="H561">
        <f aca="true" t="shared" si="38" ref="H561:H568">I561-G561</f>
        <v>0</v>
      </c>
      <c r="I561">
        <v>0</v>
      </c>
      <c r="J561">
        <v>0</v>
      </c>
      <c r="K561">
        <v>0</v>
      </c>
      <c r="L561">
        <f t="shared" si="36"/>
        <v>7</v>
      </c>
    </row>
    <row r="562" spans="1:12" ht="15">
      <c r="A562">
        <v>1993</v>
      </c>
      <c r="B562" t="s">
        <v>23</v>
      </c>
      <c r="C562" t="s">
        <v>40</v>
      </c>
      <c r="D562">
        <v>0</v>
      </c>
      <c r="E562">
        <f t="shared" si="37"/>
        <v>6</v>
      </c>
      <c r="F562">
        <v>6</v>
      </c>
      <c r="G562">
        <v>0</v>
      </c>
      <c r="H562">
        <f t="shared" si="38"/>
        <v>0</v>
      </c>
      <c r="I562">
        <v>0</v>
      </c>
      <c r="J562">
        <v>0</v>
      </c>
      <c r="K562">
        <v>0</v>
      </c>
      <c r="L562">
        <f t="shared" si="36"/>
        <v>6</v>
      </c>
    </row>
    <row r="563" spans="1:12" ht="15">
      <c r="A563">
        <v>1994</v>
      </c>
      <c r="B563" t="s">
        <v>23</v>
      </c>
      <c r="C563" t="s">
        <v>40</v>
      </c>
      <c r="D563">
        <v>0</v>
      </c>
      <c r="E563">
        <f t="shared" si="37"/>
        <v>43</v>
      </c>
      <c r="F563">
        <v>43</v>
      </c>
      <c r="G563">
        <v>0</v>
      </c>
      <c r="H563">
        <f t="shared" si="38"/>
        <v>0</v>
      </c>
      <c r="I563">
        <v>0</v>
      </c>
      <c r="J563">
        <v>0</v>
      </c>
      <c r="K563">
        <v>0</v>
      </c>
      <c r="L563">
        <f t="shared" si="36"/>
        <v>43</v>
      </c>
    </row>
    <row r="564" spans="1:12" ht="15">
      <c r="A564">
        <v>1995</v>
      </c>
      <c r="B564" t="s">
        <v>23</v>
      </c>
      <c r="C564" t="s">
        <v>40</v>
      </c>
      <c r="D564">
        <v>0</v>
      </c>
      <c r="E564">
        <f t="shared" si="37"/>
        <v>57</v>
      </c>
      <c r="F564">
        <v>57</v>
      </c>
      <c r="G564">
        <v>0</v>
      </c>
      <c r="H564">
        <f t="shared" si="38"/>
        <v>0</v>
      </c>
      <c r="I564">
        <v>0</v>
      </c>
      <c r="J564">
        <v>0</v>
      </c>
      <c r="K564">
        <v>0</v>
      </c>
      <c r="L564">
        <f t="shared" si="36"/>
        <v>57</v>
      </c>
    </row>
    <row r="565" spans="1:12" ht="15">
      <c r="A565">
        <v>1996</v>
      </c>
      <c r="B565" t="s">
        <v>23</v>
      </c>
      <c r="C565" t="s">
        <v>40</v>
      </c>
      <c r="D565">
        <v>0</v>
      </c>
      <c r="E565">
        <f t="shared" si="37"/>
        <v>47</v>
      </c>
      <c r="F565">
        <v>47</v>
      </c>
      <c r="G565">
        <v>0</v>
      </c>
      <c r="H565">
        <f t="shared" si="38"/>
        <v>0</v>
      </c>
      <c r="I565">
        <v>0</v>
      </c>
      <c r="J565">
        <v>0</v>
      </c>
      <c r="K565">
        <v>0</v>
      </c>
      <c r="L565">
        <f t="shared" si="36"/>
        <v>47</v>
      </c>
    </row>
    <row r="566" spans="1:12" ht="15">
      <c r="A566">
        <v>1997</v>
      </c>
      <c r="B566" t="s">
        <v>23</v>
      </c>
      <c r="C566" t="s">
        <v>40</v>
      </c>
      <c r="D566">
        <v>0</v>
      </c>
      <c r="E566">
        <f t="shared" si="37"/>
        <v>29</v>
      </c>
      <c r="F566">
        <v>29</v>
      </c>
      <c r="G566">
        <v>0</v>
      </c>
      <c r="H566">
        <f t="shared" si="38"/>
        <v>0</v>
      </c>
      <c r="I566">
        <v>0</v>
      </c>
      <c r="J566">
        <v>0</v>
      </c>
      <c r="K566">
        <v>0</v>
      </c>
      <c r="L566">
        <f t="shared" si="36"/>
        <v>29</v>
      </c>
    </row>
    <row r="567" spans="1:12" ht="15">
      <c r="A567">
        <v>1998</v>
      </c>
      <c r="B567" t="s">
        <v>23</v>
      </c>
      <c r="C567" t="s">
        <v>40</v>
      </c>
      <c r="D567">
        <v>0</v>
      </c>
      <c r="E567">
        <f t="shared" si="37"/>
        <v>27</v>
      </c>
      <c r="F567">
        <v>27</v>
      </c>
      <c r="G567">
        <v>0</v>
      </c>
      <c r="H567">
        <f t="shared" si="38"/>
        <v>0</v>
      </c>
      <c r="I567">
        <v>0</v>
      </c>
      <c r="J567">
        <v>0</v>
      </c>
      <c r="K567">
        <v>0</v>
      </c>
      <c r="L567">
        <f t="shared" si="36"/>
        <v>27</v>
      </c>
    </row>
    <row r="568" spans="1:12" ht="15">
      <c r="A568">
        <v>1999</v>
      </c>
      <c r="B568" t="s">
        <v>23</v>
      </c>
      <c r="C568" t="s">
        <v>40</v>
      </c>
      <c r="D568">
        <v>0</v>
      </c>
      <c r="E568">
        <f t="shared" si="37"/>
        <v>8</v>
      </c>
      <c r="F568">
        <v>8</v>
      </c>
      <c r="G568">
        <v>0</v>
      </c>
      <c r="H568">
        <f t="shared" si="38"/>
        <v>0</v>
      </c>
      <c r="I568">
        <v>0</v>
      </c>
      <c r="J568">
        <v>0</v>
      </c>
      <c r="K568">
        <v>0</v>
      </c>
      <c r="L568">
        <f t="shared" si="36"/>
        <v>8</v>
      </c>
    </row>
    <row r="569" spans="1:12" ht="15">
      <c r="A569">
        <v>2007</v>
      </c>
      <c r="B569" t="s">
        <v>23</v>
      </c>
      <c r="C569" t="s">
        <v>40</v>
      </c>
      <c r="E569">
        <v>4</v>
      </c>
      <c r="F569">
        <v>4</v>
      </c>
      <c r="L569">
        <v>4</v>
      </c>
    </row>
    <row r="570" spans="1:12" ht="15">
      <c r="A570">
        <v>2008</v>
      </c>
      <c r="B570" t="s">
        <v>23</v>
      </c>
      <c r="C570" t="s">
        <v>40</v>
      </c>
      <c r="E570">
        <v>5</v>
      </c>
      <c r="F570">
        <v>5</v>
      </c>
      <c r="L570">
        <v>5</v>
      </c>
    </row>
    <row r="571" spans="1:12" ht="15">
      <c r="A571">
        <v>2009</v>
      </c>
      <c r="B571" t="s">
        <v>23</v>
      </c>
      <c r="C571" t="s">
        <v>40</v>
      </c>
      <c r="E571">
        <v>3</v>
      </c>
      <c r="F571">
        <v>3</v>
      </c>
      <c r="L571">
        <v>3</v>
      </c>
    </row>
    <row r="572" spans="1:12" ht="15">
      <c r="A572">
        <v>2010</v>
      </c>
      <c r="B572" t="s">
        <v>23</v>
      </c>
      <c r="C572" t="s">
        <v>40</v>
      </c>
      <c r="E572">
        <v>2</v>
      </c>
      <c r="F572">
        <v>2</v>
      </c>
      <c r="L572">
        <v>2</v>
      </c>
    </row>
    <row r="573" spans="1:12" ht="15">
      <c r="A573">
        <v>2011</v>
      </c>
      <c r="B573" t="s">
        <v>23</v>
      </c>
      <c r="C573" t="s">
        <v>40</v>
      </c>
      <c r="E573">
        <v>7</v>
      </c>
      <c r="F573">
        <v>7</v>
      </c>
      <c r="L573">
        <v>7</v>
      </c>
    </row>
    <row r="574" spans="1:12" ht="15">
      <c r="A574">
        <v>2012</v>
      </c>
      <c r="B574" t="s">
        <v>23</v>
      </c>
      <c r="C574" t="s">
        <v>40</v>
      </c>
      <c r="E574">
        <v>3</v>
      </c>
      <c r="F574">
        <v>3</v>
      </c>
      <c r="L574">
        <v>3</v>
      </c>
    </row>
    <row r="575" spans="1:12" ht="15">
      <c r="A575">
        <v>2013</v>
      </c>
      <c r="B575" t="s">
        <v>23</v>
      </c>
      <c r="C575" t="s">
        <v>40</v>
      </c>
      <c r="E575">
        <v>3</v>
      </c>
      <c r="F575">
        <v>3</v>
      </c>
      <c r="L575">
        <v>3</v>
      </c>
    </row>
    <row r="576" spans="1:12" ht="15">
      <c r="A576">
        <v>2014</v>
      </c>
      <c r="B576" t="s">
        <v>23</v>
      </c>
      <c r="C576" t="s">
        <v>40</v>
      </c>
      <c r="E576">
        <v>1</v>
      </c>
      <c r="F576">
        <v>1</v>
      </c>
      <c r="L576">
        <v>1</v>
      </c>
    </row>
    <row r="577" spans="1:12" ht="15">
      <c r="A577">
        <v>2015</v>
      </c>
      <c r="B577" t="s">
        <v>23</v>
      </c>
      <c r="C577" t="s">
        <v>40</v>
      </c>
      <c r="E577">
        <v>0</v>
      </c>
      <c r="F577">
        <v>0</v>
      </c>
      <c r="L577">
        <v>0</v>
      </c>
    </row>
    <row r="578" spans="1:12" ht="15">
      <c r="A578">
        <v>1890</v>
      </c>
      <c r="B578" t="s">
        <v>23</v>
      </c>
      <c r="C578" t="s">
        <v>19</v>
      </c>
      <c r="K578">
        <v>0</v>
      </c>
      <c r="L578">
        <v>1398</v>
      </c>
    </row>
    <row r="579" spans="1:6" ht="15">
      <c r="A579">
        <v>1891</v>
      </c>
      <c r="B579" t="s">
        <v>23</v>
      </c>
      <c r="C579" t="s">
        <v>19</v>
      </c>
      <c r="F579">
        <v>36</v>
      </c>
    </row>
    <row r="580" spans="1:3" ht="15">
      <c r="A580">
        <v>1892</v>
      </c>
      <c r="B580" t="s">
        <v>23</v>
      </c>
      <c r="C580" t="s">
        <v>19</v>
      </c>
    </row>
    <row r="581" spans="1:9" ht="15">
      <c r="A581">
        <v>1893</v>
      </c>
      <c r="B581" t="s">
        <v>23</v>
      </c>
      <c r="C581" t="s">
        <v>19</v>
      </c>
      <c r="I581">
        <v>1476</v>
      </c>
    </row>
    <row r="582" spans="1:9" ht="15">
      <c r="A582">
        <v>1894</v>
      </c>
      <c r="B582" t="s">
        <v>23</v>
      </c>
      <c r="C582" t="s">
        <v>19</v>
      </c>
      <c r="I582">
        <v>2500</v>
      </c>
    </row>
    <row r="583" spans="1:9" ht="15">
      <c r="A583">
        <v>1895</v>
      </c>
      <c r="B583" t="s">
        <v>23</v>
      </c>
      <c r="C583" t="s">
        <v>19</v>
      </c>
      <c r="I583">
        <v>1600</v>
      </c>
    </row>
    <row r="584" spans="1:9" ht="15">
      <c r="A584">
        <v>1896</v>
      </c>
      <c r="B584" t="s">
        <v>23</v>
      </c>
      <c r="C584" t="s">
        <v>19</v>
      </c>
      <c r="I584">
        <v>3000</v>
      </c>
    </row>
    <row r="585" spans="1:9" ht="15">
      <c r="A585">
        <v>1897</v>
      </c>
      <c r="B585" t="s">
        <v>23</v>
      </c>
      <c r="C585" t="s">
        <v>19</v>
      </c>
      <c r="I585">
        <v>387</v>
      </c>
    </row>
    <row r="586" spans="1:6" ht="15">
      <c r="A586">
        <v>1898</v>
      </c>
      <c r="B586" t="s">
        <v>23</v>
      </c>
      <c r="C586" t="s">
        <v>19</v>
      </c>
      <c r="F586">
        <v>1849</v>
      </c>
    </row>
    <row r="587" spans="1:12" ht="15">
      <c r="A587">
        <v>1899</v>
      </c>
      <c r="B587" t="s">
        <v>23</v>
      </c>
      <c r="C587" t="s">
        <v>19</v>
      </c>
      <c r="F587">
        <v>2212</v>
      </c>
      <c r="I587">
        <v>250</v>
      </c>
      <c r="L587">
        <f>+F587+I587+J587+K587</f>
        <v>2462</v>
      </c>
    </row>
    <row r="588" spans="1:6" ht="15">
      <c r="A588">
        <v>1900</v>
      </c>
      <c r="B588" t="s">
        <v>23</v>
      </c>
      <c r="C588" t="s">
        <v>19</v>
      </c>
      <c r="F588">
        <v>2014</v>
      </c>
    </row>
    <row r="589" spans="1:6" ht="15">
      <c r="A589">
        <v>1901</v>
      </c>
      <c r="B589" t="s">
        <v>23</v>
      </c>
      <c r="C589" t="s">
        <v>19</v>
      </c>
      <c r="F589">
        <v>1464</v>
      </c>
    </row>
    <row r="590" spans="1:6" ht="15">
      <c r="A590">
        <v>1902</v>
      </c>
      <c r="B590" t="s">
        <v>23</v>
      </c>
      <c r="C590" t="s">
        <v>19</v>
      </c>
      <c r="F590">
        <v>1120</v>
      </c>
    </row>
    <row r="591" spans="1:12" ht="15">
      <c r="A591">
        <v>1903</v>
      </c>
      <c r="B591" t="s">
        <v>23</v>
      </c>
      <c r="C591" t="s">
        <v>19</v>
      </c>
      <c r="F591">
        <v>931</v>
      </c>
      <c r="I591">
        <v>400</v>
      </c>
      <c r="L591">
        <f>+F591+I591+J591+K591</f>
        <v>1331</v>
      </c>
    </row>
    <row r="592" spans="1:6" ht="15">
      <c r="A592">
        <v>1904</v>
      </c>
      <c r="B592" t="s">
        <v>23</v>
      </c>
      <c r="C592" t="s">
        <v>19</v>
      </c>
      <c r="F592">
        <v>1621</v>
      </c>
    </row>
    <row r="593" spans="1:3" ht="15">
      <c r="A593">
        <v>1905</v>
      </c>
      <c r="B593" t="s">
        <v>23</v>
      </c>
      <c r="C593" t="s">
        <v>19</v>
      </c>
    </row>
    <row r="594" spans="1:6" ht="15">
      <c r="A594">
        <v>1906</v>
      </c>
      <c r="B594" t="s">
        <v>23</v>
      </c>
      <c r="C594" t="s">
        <v>19</v>
      </c>
      <c r="F594">
        <v>3848</v>
      </c>
    </row>
    <row r="595" spans="1:6" ht="15">
      <c r="A595">
        <v>1907</v>
      </c>
      <c r="B595" t="s">
        <v>23</v>
      </c>
      <c r="C595" t="s">
        <v>19</v>
      </c>
      <c r="F595">
        <v>1912</v>
      </c>
    </row>
    <row r="596" spans="1:12" ht="15">
      <c r="A596">
        <v>1908</v>
      </c>
      <c r="B596" t="s">
        <v>23</v>
      </c>
      <c r="C596" t="s">
        <v>19</v>
      </c>
      <c r="F596">
        <v>2339</v>
      </c>
      <c r="I596">
        <v>715</v>
      </c>
      <c r="L596">
        <f>+F596+I596+J596+K596</f>
        <v>3054</v>
      </c>
    </row>
    <row r="597" spans="1:9" ht="15">
      <c r="A597">
        <v>1909</v>
      </c>
      <c r="B597" t="s">
        <v>23</v>
      </c>
      <c r="C597" t="s">
        <v>19</v>
      </c>
      <c r="I597">
        <v>3526</v>
      </c>
    </row>
    <row r="598" spans="1:9" ht="15">
      <c r="A598">
        <v>1910</v>
      </c>
      <c r="B598" t="s">
        <v>23</v>
      </c>
      <c r="C598" t="s">
        <v>19</v>
      </c>
      <c r="I598">
        <v>2507</v>
      </c>
    </row>
    <row r="599" spans="1:12" ht="15">
      <c r="A599">
        <v>1911</v>
      </c>
      <c r="B599" t="s">
        <v>23</v>
      </c>
      <c r="C599" t="s">
        <v>19</v>
      </c>
      <c r="F599">
        <v>137</v>
      </c>
      <c r="I599">
        <v>2424</v>
      </c>
      <c r="L599">
        <f aca="true" t="shared" si="39" ref="L599:L630">+F599+I599+J599+K599</f>
        <v>2561</v>
      </c>
    </row>
    <row r="600" spans="1:12" ht="15">
      <c r="A600">
        <v>1912</v>
      </c>
      <c r="B600" t="s">
        <v>23</v>
      </c>
      <c r="C600" t="s">
        <v>19</v>
      </c>
      <c r="F600">
        <v>29</v>
      </c>
      <c r="I600">
        <v>2791</v>
      </c>
      <c r="L600">
        <f t="shared" si="39"/>
        <v>2820</v>
      </c>
    </row>
    <row r="601" spans="1:12" ht="15">
      <c r="A601">
        <v>1913</v>
      </c>
      <c r="B601" t="s">
        <v>23</v>
      </c>
      <c r="C601" t="s">
        <v>19</v>
      </c>
      <c r="F601">
        <v>173</v>
      </c>
      <c r="I601">
        <v>3671</v>
      </c>
      <c r="L601">
        <f t="shared" si="39"/>
        <v>3844</v>
      </c>
    </row>
    <row r="602" spans="1:12" ht="15">
      <c r="A602">
        <v>1914</v>
      </c>
      <c r="B602" t="s">
        <v>23</v>
      </c>
      <c r="C602" t="s">
        <v>19</v>
      </c>
      <c r="F602">
        <v>6</v>
      </c>
      <c r="I602">
        <v>3362</v>
      </c>
      <c r="L602">
        <f t="shared" si="39"/>
        <v>3368</v>
      </c>
    </row>
    <row r="603" spans="1:12" ht="15">
      <c r="A603">
        <v>1915</v>
      </c>
      <c r="B603" t="s">
        <v>23</v>
      </c>
      <c r="C603" t="s">
        <v>19</v>
      </c>
      <c r="F603">
        <v>24</v>
      </c>
      <c r="I603">
        <v>2888</v>
      </c>
      <c r="L603">
        <f t="shared" si="39"/>
        <v>2912</v>
      </c>
    </row>
    <row r="604" spans="1:12" ht="15">
      <c r="A604">
        <v>1916</v>
      </c>
      <c r="B604" t="s">
        <v>23</v>
      </c>
      <c r="C604" t="s">
        <v>19</v>
      </c>
      <c r="F604">
        <v>5</v>
      </c>
      <c r="I604">
        <v>1782</v>
      </c>
      <c r="L604">
        <f t="shared" si="39"/>
        <v>1787</v>
      </c>
    </row>
    <row r="605" spans="1:12" ht="15">
      <c r="A605">
        <v>1917</v>
      </c>
      <c r="B605" t="s">
        <v>23</v>
      </c>
      <c r="C605" t="s">
        <v>19</v>
      </c>
      <c r="F605">
        <v>14</v>
      </c>
      <c r="I605">
        <v>3727</v>
      </c>
      <c r="L605">
        <f t="shared" si="39"/>
        <v>3741</v>
      </c>
    </row>
    <row r="606" spans="1:12" ht="15">
      <c r="A606">
        <v>1918</v>
      </c>
      <c r="B606" t="s">
        <v>23</v>
      </c>
      <c r="C606" t="s">
        <v>19</v>
      </c>
      <c r="F606">
        <v>1580</v>
      </c>
      <c r="I606">
        <v>4183</v>
      </c>
      <c r="L606">
        <f t="shared" si="39"/>
        <v>5763</v>
      </c>
    </row>
    <row r="607" spans="1:12" ht="15">
      <c r="A607">
        <v>1919</v>
      </c>
      <c r="B607" t="s">
        <v>23</v>
      </c>
      <c r="C607" t="s">
        <v>19</v>
      </c>
      <c r="F607">
        <v>1113</v>
      </c>
      <c r="I607">
        <v>3814</v>
      </c>
      <c r="L607">
        <f t="shared" si="39"/>
        <v>4927</v>
      </c>
    </row>
    <row r="608" spans="1:12" ht="15">
      <c r="A608">
        <v>1920</v>
      </c>
      <c r="B608" t="s">
        <v>23</v>
      </c>
      <c r="C608" t="s">
        <v>19</v>
      </c>
      <c r="F608">
        <v>536</v>
      </c>
      <c r="I608">
        <v>1770</v>
      </c>
      <c r="L608">
        <f t="shared" si="39"/>
        <v>2306</v>
      </c>
    </row>
    <row r="609" spans="1:12" ht="15">
      <c r="A609">
        <v>1921</v>
      </c>
      <c r="B609" t="s">
        <v>23</v>
      </c>
      <c r="C609" t="s">
        <v>19</v>
      </c>
      <c r="F609">
        <v>390</v>
      </c>
      <c r="I609">
        <v>955</v>
      </c>
      <c r="L609">
        <f t="shared" si="39"/>
        <v>1345</v>
      </c>
    </row>
    <row r="610" spans="1:12" ht="15">
      <c r="A610">
        <v>1922</v>
      </c>
      <c r="B610" t="s">
        <v>23</v>
      </c>
      <c r="C610" t="s">
        <v>19</v>
      </c>
      <c r="F610">
        <v>144</v>
      </c>
      <c r="I610">
        <v>1282</v>
      </c>
      <c r="L610">
        <f t="shared" si="39"/>
        <v>1426</v>
      </c>
    </row>
    <row r="611" spans="1:12" ht="15">
      <c r="A611">
        <v>1923</v>
      </c>
      <c r="B611" t="s">
        <v>23</v>
      </c>
      <c r="C611" t="s">
        <v>19</v>
      </c>
      <c r="F611">
        <v>270</v>
      </c>
      <c r="I611">
        <v>966</v>
      </c>
      <c r="L611">
        <f t="shared" si="39"/>
        <v>1236</v>
      </c>
    </row>
    <row r="612" spans="1:12" ht="15">
      <c r="A612">
        <v>1924</v>
      </c>
      <c r="B612" t="s">
        <v>23</v>
      </c>
      <c r="C612" t="s">
        <v>19</v>
      </c>
      <c r="F612">
        <v>514</v>
      </c>
      <c r="I612">
        <v>1760</v>
      </c>
      <c r="L612">
        <f t="shared" si="39"/>
        <v>2274</v>
      </c>
    </row>
    <row r="613" spans="1:12" ht="15">
      <c r="A613">
        <v>1925</v>
      </c>
      <c r="B613" t="s">
        <v>23</v>
      </c>
      <c r="C613" t="s">
        <v>19</v>
      </c>
      <c r="F613">
        <v>1013</v>
      </c>
      <c r="I613">
        <v>2827</v>
      </c>
      <c r="L613">
        <f t="shared" si="39"/>
        <v>3840</v>
      </c>
    </row>
    <row r="614" spans="1:12" ht="15">
      <c r="A614">
        <v>1926</v>
      </c>
      <c r="B614" t="s">
        <v>23</v>
      </c>
      <c r="C614" t="s">
        <v>19</v>
      </c>
      <c r="F614">
        <v>1324</v>
      </c>
      <c r="I614">
        <v>2041</v>
      </c>
      <c r="J614">
        <v>168</v>
      </c>
      <c r="K614">
        <v>207</v>
      </c>
      <c r="L614">
        <f t="shared" si="39"/>
        <v>3740</v>
      </c>
    </row>
    <row r="615" spans="1:12" ht="15">
      <c r="A615">
        <v>1927</v>
      </c>
      <c r="B615" t="s">
        <v>23</v>
      </c>
      <c r="C615" t="s">
        <v>19</v>
      </c>
      <c r="F615">
        <v>1382</v>
      </c>
      <c r="I615">
        <v>2974</v>
      </c>
      <c r="J615">
        <v>175</v>
      </c>
      <c r="K615">
        <v>234</v>
      </c>
      <c r="L615">
        <f t="shared" si="39"/>
        <v>4765</v>
      </c>
    </row>
    <row r="616" spans="1:12" ht="15">
      <c r="A616">
        <v>1928</v>
      </c>
      <c r="B616" t="s">
        <v>23</v>
      </c>
      <c r="C616" t="s">
        <v>19</v>
      </c>
      <c r="F616">
        <v>647</v>
      </c>
      <c r="I616">
        <v>2724</v>
      </c>
      <c r="J616">
        <v>277</v>
      </c>
      <c r="K616">
        <v>104</v>
      </c>
      <c r="L616">
        <f t="shared" si="39"/>
        <v>3752</v>
      </c>
    </row>
    <row r="617" spans="1:12" ht="15">
      <c r="A617">
        <v>1929</v>
      </c>
      <c r="B617" t="s">
        <v>23</v>
      </c>
      <c r="C617" t="s">
        <v>19</v>
      </c>
      <c r="F617">
        <v>853</v>
      </c>
      <c r="I617">
        <v>3024</v>
      </c>
      <c r="J617">
        <v>303</v>
      </c>
      <c r="K617">
        <v>158</v>
      </c>
      <c r="L617">
        <f t="shared" si="39"/>
        <v>4338</v>
      </c>
    </row>
    <row r="618" spans="1:12" ht="15">
      <c r="A618">
        <v>1930</v>
      </c>
      <c r="B618" t="s">
        <v>23</v>
      </c>
      <c r="C618" t="s">
        <v>19</v>
      </c>
      <c r="F618">
        <v>764</v>
      </c>
      <c r="I618">
        <v>3529</v>
      </c>
      <c r="J618">
        <v>540</v>
      </c>
      <c r="K618">
        <v>204</v>
      </c>
      <c r="L618">
        <f t="shared" si="39"/>
        <v>5037</v>
      </c>
    </row>
    <row r="619" spans="1:12" ht="15">
      <c r="A619">
        <v>1931</v>
      </c>
      <c r="B619" t="s">
        <v>23</v>
      </c>
      <c r="C619" t="s">
        <v>19</v>
      </c>
      <c r="F619">
        <v>435</v>
      </c>
      <c r="I619">
        <v>2356</v>
      </c>
      <c r="J619">
        <v>404</v>
      </c>
      <c r="K619">
        <v>211</v>
      </c>
      <c r="L619">
        <f t="shared" si="39"/>
        <v>3406</v>
      </c>
    </row>
    <row r="620" spans="1:12" ht="15">
      <c r="A620">
        <v>1932</v>
      </c>
      <c r="B620" t="s">
        <v>23</v>
      </c>
      <c r="C620" t="s">
        <v>19</v>
      </c>
      <c r="F620">
        <v>328</v>
      </c>
      <c r="I620">
        <v>2143</v>
      </c>
      <c r="J620">
        <v>467</v>
      </c>
      <c r="K620">
        <v>185</v>
      </c>
      <c r="L620">
        <f t="shared" si="39"/>
        <v>3123</v>
      </c>
    </row>
    <row r="621" spans="1:12" ht="15">
      <c r="A621">
        <v>1933</v>
      </c>
      <c r="B621" t="s">
        <v>23</v>
      </c>
      <c r="C621" t="s">
        <v>19</v>
      </c>
      <c r="F621">
        <v>316</v>
      </c>
      <c r="I621">
        <v>2850</v>
      </c>
      <c r="J621">
        <v>640</v>
      </c>
      <c r="K621">
        <v>226</v>
      </c>
      <c r="L621">
        <f t="shared" si="39"/>
        <v>4032</v>
      </c>
    </row>
    <row r="622" spans="1:12" ht="15">
      <c r="A622">
        <v>1934</v>
      </c>
      <c r="B622" t="s">
        <v>23</v>
      </c>
      <c r="C622" t="s">
        <v>19</v>
      </c>
      <c r="F622">
        <v>948</v>
      </c>
      <c r="I622">
        <v>4108</v>
      </c>
      <c r="J622">
        <v>828</v>
      </c>
      <c r="K622">
        <v>352</v>
      </c>
      <c r="L622">
        <f t="shared" si="39"/>
        <v>6236</v>
      </c>
    </row>
    <row r="623" spans="1:12" ht="15">
      <c r="A623">
        <v>1935</v>
      </c>
      <c r="B623" t="s">
        <v>23</v>
      </c>
      <c r="C623" t="s">
        <v>19</v>
      </c>
      <c r="F623">
        <v>1801</v>
      </c>
      <c r="I623">
        <v>3241</v>
      </c>
      <c r="J623">
        <v>520</v>
      </c>
      <c r="K623">
        <v>232</v>
      </c>
      <c r="L623">
        <f t="shared" si="39"/>
        <v>5794</v>
      </c>
    </row>
    <row r="624" spans="1:12" ht="15">
      <c r="A624">
        <v>1936</v>
      </c>
      <c r="B624" t="s">
        <v>23</v>
      </c>
      <c r="C624" t="s">
        <v>19</v>
      </c>
      <c r="F624">
        <v>1501</v>
      </c>
      <c r="I624">
        <v>3422</v>
      </c>
      <c r="J624">
        <v>480</v>
      </c>
      <c r="K624">
        <v>272</v>
      </c>
      <c r="L624">
        <f t="shared" si="39"/>
        <v>5675</v>
      </c>
    </row>
    <row r="625" spans="1:12" ht="15">
      <c r="A625">
        <v>1937</v>
      </c>
      <c r="B625" t="s">
        <v>23</v>
      </c>
      <c r="C625" t="s">
        <v>19</v>
      </c>
      <c r="F625">
        <v>1050</v>
      </c>
      <c r="I625">
        <v>3688</v>
      </c>
      <c r="J625">
        <v>591</v>
      </c>
      <c r="K625">
        <v>270</v>
      </c>
      <c r="L625">
        <f t="shared" si="39"/>
        <v>5599</v>
      </c>
    </row>
    <row r="626" spans="1:12" ht="15">
      <c r="A626">
        <v>1938</v>
      </c>
      <c r="B626" t="s">
        <v>23</v>
      </c>
      <c r="C626" t="s">
        <v>19</v>
      </c>
      <c r="F626">
        <v>1439</v>
      </c>
      <c r="I626">
        <v>3163</v>
      </c>
      <c r="J626">
        <v>525</v>
      </c>
      <c r="K626">
        <v>277</v>
      </c>
      <c r="L626">
        <f t="shared" si="39"/>
        <v>5404</v>
      </c>
    </row>
    <row r="627" spans="1:12" ht="15">
      <c r="A627">
        <v>1939</v>
      </c>
      <c r="B627" t="s">
        <v>23</v>
      </c>
      <c r="C627" t="s">
        <v>19</v>
      </c>
      <c r="F627">
        <v>972</v>
      </c>
      <c r="I627">
        <v>2375</v>
      </c>
      <c r="J627">
        <v>527</v>
      </c>
      <c r="K627">
        <v>151</v>
      </c>
      <c r="L627">
        <f t="shared" si="39"/>
        <v>4025</v>
      </c>
    </row>
    <row r="628" spans="1:12" ht="15">
      <c r="A628">
        <v>1940</v>
      </c>
      <c r="B628" t="s">
        <v>23</v>
      </c>
      <c r="C628" t="s">
        <v>19</v>
      </c>
      <c r="F628">
        <v>237</v>
      </c>
      <c r="I628">
        <v>788</v>
      </c>
      <c r="J628">
        <v>556</v>
      </c>
      <c r="K628">
        <v>67</v>
      </c>
      <c r="L628">
        <f t="shared" si="39"/>
        <v>1648</v>
      </c>
    </row>
    <row r="629" spans="1:12" ht="15">
      <c r="A629">
        <v>1941</v>
      </c>
      <c r="B629" t="s">
        <v>23</v>
      </c>
      <c r="C629" t="s">
        <v>19</v>
      </c>
      <c r="F629">
        <v>309</v>
      </c>
      <c r="I629">
        <v>943</v>
      </c>
      <c r="J629">
        <v>314</v>
      </c>
      <c r="K629">
        <v>63</v>
      </c>
      <c r="L629">
        <f t="shared" si="39"/>
        <v>1629</v>
      </c>
    </row>
    <row r="630" spans="1:12" ht="15">
      <c r="A630">
        <v>1942</v>
      </c>
      <c r="B630" t="s">
        <v>23</v>
      </c>
      <c r="C630" t="s">
        <v>19</v>
      </c>
      <c r="F630">
        <v>363</v>
      </c>
      <c r="I630">
        <v>1030</v>
      </c>
      <c r="J630">
        <v>354</v>
      </c>
      <c r="K630">
        <v>8</v>
      </c>
      <c r="L630">
        <f t="shared" si="39"/>
        <v>1755</v>
      </c>
    </row>
    <row r="631" spans="1:12" ht="15">
      <c r="A631">
        <v>1943</v>
      </c>
      <c r="B631" t="s">
        <v>23</v>
      </c>
      <c r="C631" t="s">
        <v>19</v>
      </c>
      <c r="F631">
        <v>389</v>
      </c>
      <c r="I631">
        <v>1272</v>
      </c>
      <c r="J631">
        <v>528</v>
      </c>
      <c r="K631">
        <v>24</v>
      </c>
      <c r="L631">
        <f aca="true" t="shared" si="40" ref="L631:L662">+F631+I631+J631+K631</f>
        <v>2213</v>
      </c>
    </row>
    <row r="632" spans="1:12" ht="15">
      <c r="A632">
        <v>1944</v>
      </c>
      <c r="B632" t="s">
        <v>23</v>
      </c>
      <c r="C632" t="s">
        <v>19</v>
      </c>
      <c r="F632">
        <v>479</v>
      </c>
      <c r="I632">
        <v>1675</v>
      </c>
      <c r="J632">
        <v>454</v>
      </c>
      <c r="K632">
        <v>0</v>
      </c>
      <c r="L632">
        <f t="shared" si="40"/>
        <v>2608</v>
      </c>
    </row>
    <row r="633" spans="1:12" ht="15">
      <c r="A633">
        <v>1945</v>
      </c>
      <c r="B633" t="s">
        <v>23</v>
      </c>
      <c r="C633" t="s">
        <v>19</v>
      </c>
      <c r="F633">
        <v>1143</v>
      </c>
      <c r="I633">
        <v>2407</v>
      </c>
      <c r="J633">
        <v>672</v>
      </c>
      <c r="K633">
        <v>0</v>
      </c>
      <c r="L633">
        <f t="shared" si="40"/>
        <v>4222</v>
      </c>
    </row>
    <row r="634" spans="1:12" ht="15">
      <c r="A634">
        <v>1946</v>
      </c>
      <c r="B634" t="s">
        <v>23</v>
      </c>
      <c r="C634" t="s">
        <v>19</v>
      </c>
      <c r="F634">
        <v>1065</v>
      </c>
      <c r="I634">
        <v>2629</v>
      </c>
      <c r="J634">
        <v>830</v>
      </c>
      <c r="K634">
        <v>0</v>
      </c>
      <c r="L634">
        <f t="shared" si="40"/>
        <v>4524</v>
      </c>
    </row>
    <row r="635" spans="1:12" ht="15">
      <c r="A635">
        <v>1947</v>
      </c>
      <c r="B635" t="s">
        <v>23</v>
      </c>
      <c r="C635" t="s">
        <v>19</v>
      </c>
      <c r="F635">
        <v>1386</v>
      </c>
      <c r="I635">
        <v>2536</v>
      </c>
      <c r="J635">
        <v>1165</v>
      </c>
      <c r="K635">
        <v>0</v>
      </c>
      <c r="L635">
        <f t="shared" si="40"/>
        <v>5087</v>
      </c>
    </row>
    <row r="636" spans="1:12" ht="15">
      <c r="A636">
        <v>1948</v>
      </c>
      <c r="B636" t="s">
        <v>23</v>
      </c>
      <c r="C636" t="s">
        <v>19</v>
      </c>
      <c r="F636">
        <v>2083</v>
      </c>
      <c r="I636">
        <v>2529</v>
      </c>
      <c r="J636">
        <v>1317</v>
      </c>
      <c r="K636">
        <v>0</v>
      </c>
      <c r="L636">
        <f t="shared" si="40"/>
        <v>5929</v>
      </c>
    </row>
    <row r="637" spans="1:12" ht="15">
      <c r="A637">
        <v>1949</v>
      </c>
      <c r="B637" t="s">
        <v>23</v>
      </c>
      <c r="C637" t="s">
        <v>19</v>
      </c>
      <c r="F637">
        <v>2411</v>
      </c>
      <c r="I637">
        <v>3701</v>
      </c>
      <c r="J637">
        <v>1299</v>
      </c>
      <c r="K637">
        <v>0</v>
      </c>
      <c r="L637">
        <f t="shared" si="40"/>
        <v>7411</v>
      </c>
    </row>
    <row r="638" spans="1:12" ht="15">
      <c r="A638">
        <v>1950</v>
      </c>
      <c r="B638" t="s">
        <v>23</v>
      </c>
      <c r="C638" t="s">
        <v>19</v>
      </c>
      <c r="F638">
        <v>2330</v>
      </c>
      <c r="I638">
        <v>5656</v>
      </c>
      <c r="J638">
        <v>1305</v>
      </c>
      <c r="K638">
        <v>0</v>
      </c>
      <c r="L638">
        <f t="shared" si="40"/>
        <v>9291</v>
      </c>
    </row>
    <row r="639" spans="1:12" ht="15">
      <c r="A639">
        <v>1951</v>
      </c>
      <c r="B639" t="s">
        <v>23</v>
      </c>
      <c r="C639" t="s">
        <v>19</v>
      </c>
      <c r="F639">
        <v>2839</v>
      </c>
      <c r="I639">
        <v>6640</v>
      </c>
      <c r="J639">
        <v>822</v>
      </c>
      <c r="K639">
        <v>0</v>
      </c>
      <c r="L639">
        <f t="shared" si="40"/>
        <v>10301</v>
      </c>
    </row>
    <row r="640" spans="1:12" ht="15">
      <c r="A640">
        <v>1952</v>
      </c>
      <c r="B640" t="s">
        <v>23</v>
      </c>
      <c r="C640" t="s">
        <v>19</v>
      </c>
      <c r="F640">
        <v>3288</v>
      </c>
      <c r="I640">
        <v>6830</v>
      </c>
      <c r="J640">
        <v>979</v>
      </c>
      <c r="K640">
        <v>0</v>
      </c>
      <c r="L640">
        <f t="shared" si="40"/>
        <v>11097</v>
      </c>
    </row>
    <row r="641" spans="1:12" ht="15">
      <c r="A641">
        <v>1953</v>
      </c>
      <c r="B641" t="s">
        <v>23</v>
      </c>
      <c r="C641" t="s">
        <v>19</v>
      </c>
      <c r="D641">
        <v>9</v>
      </c>
      <c r="E641">
        <f aca="true" t="shared" si="41" ref="E641:E687">F641-D641</f>
        <v>3537</v>
      </c>
      <c r="F641">
        <v>3546</v>
      </c>
      <c r="G641">
        <v>68</v>
      </c>
      <c r="H641">
        <f aca="true" t="shared" si="42" ref="H641:H687">I641-G641</f>
        <v>6349</v>
      </c>
      <c r="I641">
        <v>6417</v>
      </c>
      <c r="J641">
        <v>1188</v>
      </c>
      <c r="K641">
        <v>0</v>
      </c>
      <c r="L641">
        <f t="shared" si="40"/>
        <v>11151</v>
      </c>
    </row>
    <row r="642" spans="1:12" ht="15">
      <c r="A642">
        <v>1954</v>
      </c>
      <c r="B642" t="s">
        <v>23</v>
      </c>
      <c r="C642" t="s">
        <v>19</v>
      </c>
      <c r="D642">
        <v>0</v>
      </c>
      <c r="E642">
        <f t="shared" si="41"/>
        <v>3137</v>
      </c>
      <c r="F642">
        <v>3137</v>
      </c>
      <c r="G642">
        <v>39</v>
      </c>
      <c r="H642">
        <f t="shared" si="42"/>
        <v>5928</v>
      </c>
      <c r="I642">
        <v>5967</v>
      </c>
      <c r="J642">
        <v>1464</v>
      </c>
      <c r="K642">
        <v>0</v>
      </c>
      <c r="L642">
        <f t="shared" si="40"/>
        <v>10568</v>
      </c>
    </row>
    <row r="643" spans="1:12" ht="15">
      <c r="A643">
        <v>1955</v>
      </c>
      <c r="B643" t="s">
        <v>23</v>
      </c>
      <c r="C643" t="s">
        <v>19</v>
      </c>
      <c r="D643">
        <v>0</v>
      </c>
      <c r="E643">
        <f t="shared" si="41"/>
        <v>3735</v>
      </c>
      <c r="F643">
        <v>3735</v>
      </c>
      <c r="G643">
        <v>38</v>
      </c>
      <c r="H643">
        <f t="shared" si="42"/>
        <v>5985</v>
      </c>
      <c r="I643">
        <v>6023</v>
      </c>
      <c r="J643">
        <v>1137</v>
      </c>
      <c r="K643">
        <v>0</v>
      </c>
      <c r="L643">
        <f t="shared" si="40"/>
        <v>10895</v>
      </c>
    </row>
    <row r="644" spans="1:12" ht="15">
      <c r="A644">
        <v>1956</v>
      </c>
      <c r="B644" t="s">
        <v>23</v>
      </c>
      <c r="C644" t="s">
        <v>19</v>
      </c>
      <c r="D644">
        <v>16</v>
      </c>
      <c r="E644">
        <f t="shared" si="41"/>
        <v>3600</v>
      </c>
      <c r="F644">
        <v>3616</v>
      </c>
      <c r="G644">
        <v>7</v>
      </c>
      <c r="H644">
        <f t="shared" si="42"/>
        <v>5967</v>
      </c>
      <c r="I644">
        <v>5974</v>
      </c>
      <c r="J644">
        <v>1323</v>
      </c>
      <c r="K644">
        <v>0</v>
      </c>
      <c r="L644">
        <f t="shared" si="40"/>
        <v>10913</v>
      </c>
    </row>
    <row r="645" spans="1:12" ht="15">
      <c r="A645">
        <v>1957</v>
      </c>
      <c r="B645" t="s">
        <v>23</v>
      </c>
      <c r="C645" t="s">
        <v>19</v>
      </c>
      <c r="D645">
        <v>17</v>
      </c>
      <c r="E645">
        <f t="shared" si="41"/>
        <v>3694</v>
      </c>
      <c r="F645">
        <v>3711</v>
      </c>
      <c r="G645">
        <v>8</v>
      </c>
      <c r="H645">
        <f t="shared" si="42"/>
        <v>5880</v>
      </c>
      <c r="I645">
        <v>5888</v>
      </c>
      <c r="J645">
        <v>946</v>
      </c>
      <c r="K645">
        <v>0</v>
      </c>
      <c r="L645">
        <f t="shared" si="40"/>
        <v>10545</v>
      </c>
    </row>
    <row r="646" spans="1:12" ht="15">
      <c r="A646">
        <v>1958</v>
      </c>
      <c r="B646" t="s">
        <v>23</v>
      </c>
      <c r="C646" t="s">
        <v>19</v>
      </c>
      <c r="D646">
        <v>9</v>
      </c>
      <c r="E646">
        <f t="shared" si="41"/>
        <v>3516</v>
      </c>
      <c r="F646">
        <v>3525</v>
      </c>
      <c r="G646">
        <v>16</v>
      </c>
      <c r="H646">
        <f t="shared" si="42"/>
        <v>5479</v>
      </c>
      <c r="I646">
        <v>5495</v>
      </c>
      <c r="J646">
        <v>563</v>
      </c>
      <c r="K646">
        <v>0</v>
      </c>
      <c r="L646">
        <f t="shared" si="40"/>
        <v>9583</v>
      </c>
    </row>
    <row r="647" spans="1:12" ht="15">
      <c r="A647">
        <v>1959</v>
      </c>
      <c r="B647" t="s">
        <v>23</v>
      </c>
      <c r="C647" t="s">
        <v>19</v>
      </c>
      <c r="D647">
        <v>0</v>
      </c>
      <c r="E647">
        <f t="shared" si="41"/>
        <v>2382</v>
      </c>
      <c r="F647">
        <v>2382</v>
      </c>
      <c r="G647">
        <v>5</v>
      </c>
      <c r="H647">
        <f t="shared" si="42"/>
        <v>5290</v>
      </c>
      <c r="I647">
        <v>5295</v>
      </c>
      <c r="J647">
        <v>118</v>
      </c>
      <c r="K647">
        <v>0</v>
      </c>
      <c r="L647">
        <f t="shared" si="40"/>
        <v>7795</v>
      </c>
    </row>
    <row r="648" spans="1:12" ht="15">
      <c r="A648">
        <v>1960</v>
      </c>
      <c r="B648" t="s">
        <v>23</v>
      </c>
      <c r="C648" t="s">
        <v>19</v>
      </c>
      <c r="D648">
        <v>1</v>
      </c>
      <c r="E648">
        <f t="shared" si="41"/>
        <v>3405</v>
      </c>
      <c r="F648">
        <v>3406</v>
      </c>
      <c r="G648">
        <v>11</v>
      </c>
      <c r="H648">
        <f t="shared" si="42"/>
        <v>9126</v>
      </c>
      <c r="I648">
        <v>9137</v>
      </c>
      <c r="J648">
        <v>105</v>
      </c>
      <c r="K648">
        <v>11</v>
      </c>
      <c r="L648">
        <f t="shared" si="40"/>
        <v>12659</v>
      </c>
    </row>
    <row r="649" spans="1:12" ht="15">
      <c r="A649">
        <v>1961</v>
      </c>
      <c r="B649" t="s">
        <v>23</v>
      </c>
      <c r="C649" t="s">
        <v>19</v>
      </c>
      <c r="D649">
        <v>3</v>
      </c>
      <c r="E649">
        <f t="shared" si="41"/>
        <v>2886</v>
      </c>
      <c r="F649">
        <v>2889</v>
      </c>
      <c r="G649">
        <v>14</v>
      </c>
      <c r="H649">
        <f t="shared" si="42"/>
        <v>9065</v>
      </c>
      <c r="I649">
        <v>9079</v>
      </c>
      <c r="J649">
        <v>165</v>
      </c>
      <c r="K649">
        <v>0</v>
      </c>
      <c r="L649">
        <f t="shared" si="40"/>
        <v>12133</v>
      </c>
    </row>
    <row r="650" spans="1:12" ht="15">
      <c r="A650">
        <v>1962</v>
      </c>
      <c r="B650" t="s">
        <v>23</v>
      </c>
      <c r="C650" t="s">
        <v>19</v>
      </c>
      <c r="D650">
        <v>1</v>
      </c>
      <c r="E650">
        <f t="shared" si="41"/>
        <v>3717</v>
      </c>
      <c r="F650">
        <v>3718</v>
      </c>
      <c r="G650">
        <v>18</v>
      </c>
      <c r="H650">
        <f t="shared" si="42"/>
        <v>7317</v>
      </c>
      <c r="I650">
        <v>7335</v>
      </c>
      <c r="J650">
        <v>62</v>
      </c>
      <c r="K650">
        <v>0</v>
      </c>
      <c r="L650">
        <f t="shared" si="40"/>
        <v>11115</v>
      </c>
    </row>
    <row r="651" spans="1:12" ht="15">
      <c r="A651">
        <v>1963</v>
      </c>
      <c r="B651" t="s">
        <v>23</v>
      </c>
      <c r="C651" t="s">
        <v>19</v>
      </c>
      <c r="D651">
        <v>0</v>
      </c>
      <c r="E651">
        <f t="shared" si="41"/>
        <v>2329</v>
      </c>
      <c r="F651">
        <v>2329</v>
      </c>
      <c r="G651">
        <v>3</v>
      </c>
      <c r="H651">
        <f t="shared" si="42"/>
        <v>5103</v>
      </c>
      <c r="I651">
        <v>5106</v>
      </c>
      <c r="J651">
        <v>24</v>
      </c>
      <c r="K651">
        <v>0</v>
      </c>
      <c r="L651">
        <f t="shared" si="40"/>
        <v>7459</v>
      </c>
    </row>
    <row r="652" spans="1:13" ht="15">
      <c r="A652">
        <v>1964</v>
      </c>
      <c r="B652" t="s">
        <v>23</v>
      </c>
      <c r="C652" t="s">
        <v>19</v>
      </c>
      <c r="D652">
        <v>84</v>
      </c>
      <c r="E652">
        <f t="shared" si="41"/>
        <v>1273</v>
      </c>
      <c r="F652">
        <v>1357</v>
      </c>
      <c r="G652">
        <v>24</v>
      </c>
      <c r="H652">
        <f t="shared" si="42"/>
        <v>3769</v>
      </c>
      <c r="I652">
        <v>3793</v>
      </c>
      <c r="J652">
        <v>22</v>
      </c>
      <c r="K652">
        <v>0</v>
      </c>
      <c r="L652">
        <f t="shared" si="40"/>
        <v>5172</v>
      </c>
      <c r="M652" t="s">
        <v>27</v>
      </c>
    </row>
    <row r="653" spans="1:12" ht="15">
      <c r="A653">
        <v>1965</v>
      </c>
      <c r="B653" t="s">
        <v>23</v>
      </c>
      <c r="C653" t="s">
        <v>19</v>
      </c>
      <c r="D653">
        <v>15</v>
      </c>
      <c r="E653">
        <f t="shared" si="41"/>
        <v>2749</v>
      </c>
      <c r="F653">
        <v>2764</v>
      </c>
      <c r="G653">
        <v>128</v>
      </c>
      <c r="H653">
        <f t="shared" si="42"/>
        <v>4480</v>
      </c>
      <c r="I653">
        <v>4608</v>
      </c>
      <c r="J653">
        <v>69</v>
      </c>
      <c r="K653">
        <v>0</v>
      </c>
      <c r="L653">
        <f t="shared" si="40"/>
        <v>7441</v>
      </c>
    </row>
    <row r="654" spans="1:12" ht="15">
      <c r="A654">
        <v>1966</v>
      </c>
      <c r="B654" t="s">
        <v>23</v>
      </c>
      <c r="C654" t="s">
        <v>19</v>
      </c>
      <c r="D654">
        <v>0</v>
      </c>
      <c r="E654">
        <f t="shared" si="41"/>
        <v>2313</v>
      </c>
      <c r="F654">
        <v>2313</v>
      </c>
      <c r="G654">
        <v>0</v>
      </c>
      <c r="H654">
        <f t="shared" si="42"/>
        <v>4644</v>
      </c>
      <c r="I654">
        <v>4644</v>
      </c>
      <c r="J654">
        <v>270</v>
      </c>
      <c r="K654">
        <v>0</v>
      </c>
      <c r="L654">
        <f t="shared" si="40"/>
        <v>7227</v>
      </c>
    </row>
    <row r="655" spans="1:12" ht="15">
      <c r="A655">
        <v>1967</v>
      </c>
      <c r="B655" t="s">
        <v>23</v>
      </c>
      <c r="C655" t="s">
        <v>19</v>
      </c>
      <c r="D655">
        <v>0</v>
      </c>
      <c r="E655">
        <f t="shared" si="41"/>
        <v>3730</v>
      </c>
      <c r="F655">
        <v>3730</v>
      </c>
      <c r="G655">
        <v>4</v>
      </c>
      <c r="H655">
        <f t="shared" si="42"/>
        <v>5185</v>
      </c>
      <c r="I655">
        <v>5189</v>
      </c>
      <c r="J655">
        <v>163</v>
      </c>
      <c r="K655">
        <v>6</v>
      </c>
      <c r="L655">
        <f t="shared" si="40"/>
        <v>9088</v>
      </c>
    </row>
    <row r="656" spans="1:13" ht="15">
      <c r="A656">
        <v>1968</v>
      </c>
      <c r="B656" t="s">
        <v>23</v>
      </c>
      <c r="C656" t="s">
        <v>19</v>
      </c>
      <c r="D656">
        <v>0</v>
      </c>
      <c r="E656">
        <f t="shared" si="41"/>
        <v>3518</v>
      </c>
      <c r="F656">
        <v>3518</v>
      </c>
      <c r="G656">
        <v>2</v>
      </c>
      <c r="H656">
        <f t="shared" si="42"/>
        <v>6221</v>
      </c>
      <c r="I656">
        <v>6223</v>
      </c>
      <c r="J656">
        <v>410</v>
      </c>
      <c r="K656">
        <v>32</v>
      </c>
      <c r="L656">
        <f t="shared" si="40"/>
        <v>10183</v>
      </c>
      <c r="M656" t="s">
        <v>28</v>
      </c>
    </row>
    <row r="657" spans="1:12" ht="15">
      <c r="A657">
        <v>1969</v>
      </c>
      <c r="B657" t="s">
        <v>23</v>
      </c>
      <c r="C657" t="s">
        <v>19</v>
      </c>
      <c r="D657">
        <v>0</v>
      </c>
      <c r="E657">
        <f t="shared" si="41"/>
        <v>2895</v>
      </c>
      <c r="F657">
        <v>2895</v>
      </c>
      <c r="G657">
        <v>0</v>
      </c>
      <c r="H657">
        <f t="shared" si="42"/>
        <v>5485</v>
      </c>
      <c r="I657">
        <v>5485</v>
      </c>
      <c r="J657">
        <v>627</v>
      </c>
      <c r="K657">
        <v>88</v>
      </c>
      <c r="L657">
        <f t="shared" si="40"/>
        <v>9095</v>
      </c>
    </row>
    <row r="658" spans="1:13" ht="15">
      <c r="A658">
        <v>1970</v>
      </c>
      <c r="B658" t="s">
        <v>23</v>
      </c>
      <c r="C658" t="s">
        <v>19</v>
      </c>
      <c r="D658">
        <v>0</v>
      </c>
      <c r="E658">
        <f t="shared" si="41"/>
        <v>4028</v>
      </c>
      <c r="F658">
        <v>4028</v>
      </c>
      <c r="G658">
        <v>1</v>
      </c>
      <c r="H658">
        <f t="shared" si="42"/>
        <v>5194</v>
      </c>
      <c r="I658">
        <v>5195</v>
      </c>
      <c r="J658">
        <v>348</v>
      </c>
      <c r="K658">
        <v>74</v>
      </c>
      <c r="L658">
        <f t="shared" si="40"/>
        <v>9645</v>
      </c>
      <c r="M658" t="s">
        <v>29</v>
      </c>
    </row>
    <row r="659" spans="1:13" ht="15">
      <c r="A659">
        <v>1971</v>
      </c>
      <c r="B659" t="s">
        <v>23</v>
      </c>
      <c r="C659" t="s">
        <v>19</v>
      </c>
      <c r="D659">
        <v>0</v>
      </c>
      <c r="E659">
        <f t="shared" si="41"/>
        <v>2002</v>
      </c>
      <c r="F659">
        <v>2002</v>
      </c>
      <c r="G659">
        <v>7</v>
      </c>
      <c r="H659">
        <f t="shared" si="42"/>
        <v>3131</v>
      </c>
      <c r="I659">
        <v>3138</v>
      </c>
      <c r="J659">
        <v>545</v>
      </c>
      <c r="K659">
        <v>28</v>
      </c>
      <c r="L659">
        <f t="shared" si="40"/>
        <v>5713</v>
      </c>
      <c r="M659" t="s">
        <v>30</v>
      </c>
    </row>
    <row r="660" spans="1:12" ht="15">
      <c r="A660">
        <v>1972</v>
      </c>
      <c r="B660" t="s">
        <v>23</v>
      </c>
      <c r="C660" t="s">
        <v>19</v>
      </c>
      <c r="D660">
        <v>0</v>
      </c>
      <c r="E660">
        <f t="shared" si="41"/>
        <v>2549</v>
      </c>
      <c r="F660">
        <v>2549</v>
      </c>
      <c r="G660">
        <v>5</v>
      </c>
      <c r="H660">
        <f t="shared" si="42"/>
        <v>2240</v>
      </c>
      <c r="I660">
        <v>2245</v>
      </c>
      <c r="J660">
        <v>434</v>
      </c>
      <c r="K660">
        <v>38</v>
      </c>
      <c r="L660">
        <f t="shared" si="40"/>
        <v>5266</v>
      </c>
    </row>
    <row r="661" spans="1:12" ht="15">
      <c r="A661">
        <v>1973</v>
      </c>
      <c r="B661" t="s">
        <v>23</v>
      </c>
      <c r="C661" t="s">
        <v>19</v>
      </c>
      <c r="D661">
        <v>0</v>
      </c>
      <c r="E661">
        <f t="shared" si="41"/>
        <v>2159</v>
      </c>
      <c r="F661">
        <v>2159</v>
      </c>
      <c r="G661">
        <v>1</v>
      </c>
      <c r="H661">
        <f t="shared" si="42"/>
        <v>1860</v>
      </c>
      <c r="I661">
        <v>1861</v>
      </c>
      <c r="J661">
        <v>406</v>
      </c>
      <c r="K661">
        <v>36</v>
      </c>
      <c r="L661">
        <f t="shared" si="40"/>
        <v>4462</v>
      </c>
    </row>
    <row r="662" spans="1:13" ht="15">
      <c r="A662">
        <v>1974</v>
      </c>
      <c r="B662" t="s">
        <v>23</v>
      </c>
      <c r="C662" t="s">
        <v>19</v>
      </c>
      <c r="D662">
        <v>0</v>
      </c>
      <c r="E662">
        <f t="shared" si="41"/>
        <v>1237</v>
      </c>
      <c r="F662">
        <v>1237</v>
      </c>
      <c r="G662">
        <v>4</v>
      </c>
      <c r="H662">
        <f t="shared" si="42"/>
        <v>1248</v>
      </c>
      <c r="I662">
        <v>1252</v>
      </c>
      <c r="J662">
        <v>774</v>
      </c>
      <c r="K662">
        <v>4</v>
      </c>
      <c r="L662">
        <f t="shared" si="40"/>
        <v>3267</v>
      </c>
      <c r="M662" t="s">
        <v>31</v>
      </c>
    </row>
    <row r="663" spans="1:13" ht="15">
      <c r="A663">
        <v>1975</v>
      </c>
      <c r="B663" t="s">
        <v>23</v>
      </c>
      <c r="C663" t="s">
        <v>19</v>
      </c>
      <c r="D663">
        <v>0</v>
      </c>
      <c r="E663">
        <f t="shared" si="41"/>
        <v>472</v>
      </c>
      <c r="F663">
        <v>472</v>
      </c>
      <c r="G663">
        <v>0</v>
      </c>
      <c r="H663">
        <f t="shared" si="42"/>
        <v>344</v>
      </c>
      <c r="I663">
        <v>344</v>
      </c>
      <c r="J663">
        <v>108</v>
      </c>
      <c r="K663">
        <v>1</v>
      </c>
      <c r="L663">
        <f aca="true" t="shared" si="43" ref="L663:L694">+F663+I663+J663+K663</f>
        <v>925</v>
      </c>
      <c r="M663" t="s">
        <v>32</v>
      </c>
    </row>
    <row r="664" spans="1:13" ht="15">
      <c r="A664">
        <v>1976</v>
      </c>
      <c r="B664" t="s">
        <v>23</v>
      </c>
      <c r="C664" t="s">
        <v>19</v>
      </c>
      <c r="D664">
        <v>1</v>
      </c>
      <c r="E664">
        <f t="shared" si="41"/>
        <v>176</v>
      </c>
      <c r="F664">
        <v>177</v>
      </c>
      <c r="G664">
        <v>0</v>
      </c>
      <c r="H664">
        <f t="shared" si="42"/>
        <v>215</v>
      </c>
      <c r="I664">
        <v>215</v>
      </c>
      <c r="J664">
        <v>28</v>
      </c>
      <c r="K664">
        <v>2</v>
      </c>
      <c r="L664">
        <f t="shared" si="43"/>
        <v>422</v>
      </c>
      <c r="M664" t="s">
        <v>33</v>
      </c>
    </row>
    <row r="665" spans="1:13" ht="15">
      <c r="A665">
        <v>1977</v>
      </c>
      <c r="B665" t="s">
        <v>23</v>
      </c>
      <c r="C665" t="s">
        <v>19</v>
      </c>
      <c r="D665">
        <v>0</v>
      </c>
      <c r="E665">
        <f t="shared" si="41"/>
        <v>82</v>
      </c>
      <c r="F665">
        <v>82</v>
      </c>
      <c r="G665">
        <v>0</v>
      </c>
      <c r="H665">
        <f t="shared" si="42"/>
        <v>259</v>
      </c>
      <c r="I665">
        <v>259</v>
      </c>
      <c r="J665">
        <v>28</v>
      </c>
      <c r="K665">
        <v>2</v>
      </c>
      <c r="L665">
        <f t="shared" si="43"/>
        <v>371</v>
      </c>
      <c r="M665" t="s">
        <v>34</v>
      </c>
    </row>
    <row r="666" spans="1:12" ht="15">
      <c r="A666">
        <v>1978</v>
      </c>
      <c r="B666" t="s">
        <v>23</v>
      </c>
      <c r="C666" t="s">
        <v>19</v>
      </c>
      <c r="D666">
        <v>1</v>
      </c>
      <c r="E666">
        <f t="shared" si="41"/>
        <v>145</v>
      </c>
      <c r="F666">
        <v>146</v>
      </c>
      <c r="G666">
        <v>0</v>
      </c>
      <c r="H666">
        <f t="shared" si="42"/>
        <v>232</v>
      </c>
      <c r="I666">
        <v>232</v>
      </c>
      <c r="J666">
        <v>16</v>
      </c>
      <c r="K666">
        <v>3</v>
      </c>
      <c r="L666">
        <f t="shared" si="43"/>
        <v>397</v>
      </c>
    </row>
    <row r="667" spans="1:12" ht="15">
      <c r="A667">
        <v>1979</v>
      </c>
      <c r="B667" t="s">
        <v>23</v>
      </c>
      <c r="C667" t="s">
        <v>19</v>
      </c>
      <c r="D667">
        <v>0</v>
      </c>
      <c r="E667">
        <f t="shared" si="41"/>
        <v>135</v>
      </c>
      <c r="F667">
        <v>135</v>
      </c>
      <c r="G667">
        <v>0</v>
      </c>
      <c r="H667">
        <f t="shared" si="42"/>
        <v>1004</v>
      </c>
      <c r="I667">
        <v>1004</v>
      </c>
      <c r="J667">
        <v>79</v>
      </c>
      <c r="K667">
        <v>1</v>
      </c>
      <c r="L667">
        <f t="shared" si="43"/>
        <v>1219</v>
      </c>
    </row>
    <row r="668" spans="1:12" ht="15">
      <c r="A668">
        <v>1980</v>
      </c>
      <c r="B668" t="s">
        <v>23</v>
      </c>
      <c r="C668" t="s">
        <v>19</v>
      </c>
      <c r="D668">
        <v>0</v>
      </c>
      <c r="E668">
        <f t="shared" si="41"/>
        <v>217</v>
      </c>
      <c r="F668">
        <v>217</v>
      </c>
      <c r="G668">
        <v>2</v>
      </c>
      <c r="H668">
        <f t="shared" si="42"/>
        <v>1123</v>
      </c>
      <c r="I668">
        <v>1125</v>
      </c>
      <c r="J668">
        <v>130</v>
      </c>
      <c r="K668">
        <v>3</v>
      </c>
      <c r="L668">
        <f t="shared" si="43"/>
        <v>1475</v>
      </c>
    </row>
    <row r="669" spans="1:12" ht="15">
      <c r="A669">
        <v>1981</v>
      </c>
      <c r="B669" t="s">
        <v>23</v>
      </c>
      <c r="C669" t="s">
        <v>19</v>
      </c>
      <c r="D669">
        <v>6</v>
      </c>
      <c r="E669">
        <f t="shared" si="41"/>
        <v>438</v>
      </c>
      <c r="F669">
        <v>444</v>
      </c>
      <c r="G669">
        <v>2</v>
      </c>
      <c r="H669">
        <f t="shared" si="42"/>
        <v>1584</v>
      </c>
      <c r="I669">
        <v>1586</v>
      </c>
      <c r="J669">
        <v>157</v>
      </c>
      <c r="K669">
        <v>13</v>
      </c>
      <c r="L669">
        <f t="shared" si="43"/>
        <v>2200</v>
      </c>
    </row>
    <row r="670" spans="1:12" ht="15">
      <c r="A670">
        <v>1982</v>
      </c>
      <c r="B670" t="s">
        <v>23</v>
      </c>
      <c r="C670" t="s">
        <v>19</v>
      </c>
      <c r="D670">
        <v>7</v>
      </c>
      <c r="E670">
        <f t="shared" si="41"/>
        <v>752</v>
      </c>
      <c r="F670">
        <v>759</v>
      </c>
      <c r="G670">
        <v>9</v>
      </c>
      <c r="H670">
        <f t="shared" si="42"/>
        <v>1905</v>
      </c>
      <c r="I670">
        <v>1914</v>
      </c>
      <c r="J670">
        <v>205</v>
      </c>
      <c r="K670">
        <v>2</v>
      </c>
      <c r="L670">
        <f t="shared" si="43"/>
        <v>2880</v>
      </c>
    </row>
    <row r="671" spans="1:12" ht="15">
      <c r="A671">
        <v>1983</v>
      </c>
      <c r="B671" t="s">
        <v>23</v>
      </c>
      <c r="C671" t="s">
        <v>19</v>
      </c>
      <c r="D671">
        <v>0</v>
      </c>
      <c r="E671">
        <f t="shared" si="41"/>
        <v>666</v>
      </c>
      <c r="F671">
        <v>666</v>
      </c>
      <c r="G671">
        <v>16</v>
      </c>
      <c r="H671">
        <f t="shared" si="42"/>
        <v>2598</v>
      </c>
      <c r="I671">
        <v>2614</v>
      </c>
      <c r="J671">
        <v>274</v>
      </c>
      <c r="K671">
        <v>25</v>
      </c>
      <c r="L671">
        <f t="shared" si="43"/>
        <v>3579</v>
      </c>
    </row>
    <row r="672" spans="1:12" ht="15">
      <c r="A672">
        <v>1984</v>
      </c>
      <c r="B672" t="s">
        <v>23</v>
      </c>
      <c r="C672" t="s">
        <v>19</v>
      </c>
      <c r="D672">
        <v>0</v>
      </c>
      <c r="E672">
        <f t="shared" si="41"/>
        <v>437</v>
      </c>
      <c r="F672">
        <v>437</v>
      </c>
      <c r="G672">
        <v>1</v>
      </c>
      <c r="H672">
        <f t="shared" si="42"/>
        <v>2453</v>
      </c>
      <c r="I672">
        <v>2454</v>
      </c>
      <c r="J672">
        <v>164</v>
      </c>
      <c r="K672">
        <v>6</v>
      </c>
      <c r="L672">
        <f t="shared" si="43"/>
        <v>3061</v>
      </c>
    </row>
    <row r="673" spans="1:12" ht="15">
      <c r="A673">
        <v>1985</v>
      </c>
      <c r="B673" t="s">
        <v>23</v>
      </c>
      <c r="C673" t="s">
        <v>19</v>
      </c>
      <c r="D673">
        <v>0</v>
      </c>
      <c r="E673">
        <f t="shared" si="41"/>
        <v>404</v>
      </c>
      <c r="F673">
        <v>404</v>
      </c>
      <c r="G673">
        <v>0</v>
      </c>
      <c r="H673">
        <f t="shared" si="42"/>
        <v>2439</v>
      </c>
      <c r="I673">
        <v>2439</v>
      </c>
      <c r="J673">
        <v>135</v>
      </c>
      <c r="K673">
        <v>2</v>
      </c>
      <c r="L673">
        <f t="shared" si="43"/>
        <v>2980</v>
      </c>
    </row>
    <row r="674" spans="1:12" ht="15">
      <c r="A674">
        <v>1986</v>
      </c>
      <c r="B674" t="s">
        <v>23</v>
      </c>
      <c r="C674" t="s">
        <v>19</v>
      </c>
      <c r="D674">
        <v>0</v>
      </c>
      <c r="E674">
        <f t="shared" si="41"/>
        <v>729</v>
      </c>
      <c r="F674">
        <v>729</v>
      </c>
      <c r="G674">
        <v>10</v>
      </c>
      <c r="H674">
        <f t="shared" si="42"/>
        <v>2350</v>
      </c>
      <c r="I674">
        <v>2360</v>
      </c>
      <c r="J674">
        <v>124</v>
      </c>
      <c r="K674">
        <v>1</v>
      </c>
      <c r="L674">
        <f t="shared" si="43"/>
        <v>3214</v>
      </c>
    </row>
    <row r="675" spans="1:12" ht="15">
      <c r="A675">
        <v>1987</v>
      </c>
      <c r="B675" t="s">
        <v>23</v>
      </c>
      <c r="C675" t="s">
        <v>19</v>
      </c>
      <c r="D675">
        <v>0</v>
      </c>
      <c r="E675">
        <f t="shared" si="41"/>
        <v>906</v>
      </c>
      <c r="F675">
        <v>906</v>
      </c>
      <c r="G675">
        <v>6</v>
      </c>
      <c r="H675">
        <f t="shared" si="42"/>
        <v>3033</v>
      </c>
      <c r="I675">
        <v>3039</v>
      </c>
      <c r="J675">
        <v>85</v>
      </c>
      <c r="K675">
        <v>7</v>
      </c>
      <c r="L675">
        <f t="shared" si="43"/>
        <v>4037</v>
      </c>
    </row>
    <row r="676" spans="1:12" ht="15">
      <c r="A676">
        <v>1988</v>
      </c>
      <c r="B676" t="s">
        <v>23</v>
      </c>
      <c r="C676" t="s">
        <v>19</v>
      </c>
      <c r="D676">
        <v>1</v>
      </c>
      <c r="E676">
        <f t="shared" si="41"/>
        <v>714</v>
      </c>
      <c r="F676">
        <v>715</v>
      </c>
      <c r="G676">
        <v>1</v>
      </c>
      <c r="H676">
        <f t="shared" si="42"/>
        <v>2259</v>
      </c>
      <c r="I676">
        <v>2260</v>
      </c>
      <c r="J676">
        <v>46</v>
      </c>
      <c r="K676">
        <v>5</v>
      </c>
      <c r="L676">
        <f t="shared" si="43"/>
        <v>3026</v>
      </c>
    </row>
    <row r="677" spans="1:12" ht="15">
      <c r="A677">
        <v>1989</v>
      </c>
      <c r="B677" t="s">
        <v>23</v>
      </c>
      <c r="C677" t="s">
        <v>19</v>
      </c>
      <c r="D677">
        <v>0</v>
      </c>
      <c r="E677">
        <f t="shared" si="41"/>
        <v>896</v>
      </c>
      <c r="F677">
        <v>896</v>
      </c>
      <c r="G677">
        <v>53</v>
      </c>
      <c r="H677">
        <f t="shared" si="42"/>
        <v>2224</v>
      </c>
      <c r="I677">
        <v>2277</v>
      </c>
      <c r="J677">
        <v>81</v>
      </c>
      <c r="K677">
        <v>0</v>
      </c>
      <c r="L677">
        <f t="shared" si="43"/>
        <v>3254</v>
      </c>
    </row>
    <row r="678" spans="1:12" ht="15">
      <c r="A678">
        <v>1990</v>
      </c>
      <c r="B678" t="s">
        <v>23</v>
      </c>
      <c r="C678" t="s">
        <v>19</v>
      </c>
      <c r="D678">
        <v>0</v>
      </c>
      <c r="E678">
        <f t="shared" si="41"/>
        <v>810</v>
      </c>
      <c r="F678">
        <v>810</v>
      </c>
      <c r="G678">
        <v>154</v>
      </c>
      <c r="H678">
        <f t="shared" si="42"/>
        <v>2547</v>
      </c>
      <c r="I678">
        <v>2701</v>
      </c>
      <c r="J678">
        <v>61</v>
      </c>
      <c r="K678">
        <v>0</v>
      </c>
      <c r="L678">
        <f t="shared" si="43"/>
        <v>3572</v>
      </c>
    </row>
    <row r="679" spans="1:12" ht="15">
      <c r="A679">
        <v>1991</v>
      </c>
      <c r="B679" t="s">
        <v>23</v>
      </c>
      <c r="C679" t="s">
        <v>19</v>
      </c>
      <c r="D679">
        <v>0</v>
      </c>
      <c r="E679">
        <f t="shared" si="41"/>
        <v>759</v>
      </c>
      <c r="F679">
        <v>759</v>
      </c>
      <c r="G679">
        <v>0</v>
      </c>
      <c r="H679">
        <f t="shared" si="42"/>
        <v>3003</v>
      </c>
      <c r="I679">
        <v>3003</v>
      </c>
      <c r="J679">
        <v>26</v>
      </c>
      <c r="K679">
        <v>0</v>
      </c>
      <c r="L679">
        <f t="shared" si="43"/>
        <v>3788</v>
      </c>
    </row>
    <row r="680" spans="1:12" ht="15">
      <c r="A680">
        <v>1992</v>
      </c>
      <c r="B680" t="s">
        <v>23</v>
      </c>
      <c r="C680" t="s">
        <v>19</v>
      </c>
      <c r="D680">
        <v>0</v>
      </c>
      <c r="E680">
        <f t="shared" si="41"/>
        <v>711</v>
      </c>
      <c r="F680">
        <v>711</v>
      </c>
      <c r="G680">
        <v>0</v>
      </c>
      <c r="H680">
        <f t="shared" si="42"/>
        <v>0</v>
      </c>
      <c r="I680">
        <v>0</v>
      </c>
      <c r="J680">
        <v>12</v>
      </c>
      <c r="K680">
        <v>0</v>
      </c>
      <c r="L680">
        <f t="shared" si="43"/>
        <v>723</v>
      </c>
    </row>
    <row r="681" spans="1:12" ht="15">
      <c r="A681">
        <v>1993</v>
      </c>
      <c r="B681" t="s">
        <v>23</v>
      </c>
      <c r="C681" t="s">
        <v>19</v>
      </c>
      <c r="D681">
        <v>0</v>
      </c>
      <c r="E681">
        <f t="shared" si="41"/>
        <v>717</v>
      </c>
      <c r="F681">
        <v>717</v>
      </c>
      <c r="G681">
        <v>77</v>
      </c>
      <c r="H681">
        <f t="shared" si="42"/>
        <v>4109</v>
      </c>
      <c r="I681">
        <v>4186</v>
      </c>
      <c r="J681">
        <v>3</v>
      </c>
      <c r="K681">
        <v>0</v>
      </c>
      <c r="L681">
        <f t="shared" si="43"/>
        <v>4906</v>
      </c>
    </row>
    <row r="682" spans="1:12" ht="15">
      <c r="A682">
        <v>1994</v>
      </c>
      <c r="B682" t="s">
        <v>23</v>
      </c>
      <c r="C682" t="s">
        <v>19</v>
      </c>
      <c r="D682">
        <v>0</v>
      </c>
      <c r="E682">
        <f t="shared" si="41"/>
        <v>556</v>
      </c>
      <c r="F682">
        <v>556</v>
      </c>
      <c r="G682">
        <v>27</v>
      </c>
      <c r="H682">
        <f t="shared" si="42"/>
        <v>3956</v>
      </c>
      <c r="I682">
        <v>3983</v>
      </c>
      <c r="J682">
        <v>24</v>
      </c>
      <c r="K682">
        <v>0</v>
      </c>
      <c r="L682">
        <f t="shared" si="43"/>
        <v>4563</v>
      </c>
    </row>
    <row r="683" spans="1:12" ht="15">
      <c r="A683">
        <v>1995</v>
      </c>
      <c r="B683" t="s">
        <v>23</v>
      </c>
      <c r="C683" t="s">
        <v>19</v>
      </c>
      <c r="D683">
        <v>32</v>
      </c>
      <c r="E683">
        <f t="shared" si="41"/>
        <v>606</v>
      </c>
      <c r="F683">
        <v>638</v>
      </c>
      <c r="G683">
        <v>18</v>
      </c>
      <c r="H683">
        <f t="shared" si="42"/>
        <v>2990</v>
      </c>
      <c r="I683">
        <v>3008</v>
      </c>
      <c r="J683">
        <v>29</v>
      </c>
      <c r="K683">
        <v>0</v>
      </c>
      <c r="L683">
        <f t="shared" si="43"/>
        <v>3675</v>
      </c>
    </row>
    <row r="684" spans="1:12" ht="15">
      <c r="A684">
        <v>1996</v>
      </c>
      <c r="B684" t="s">
        <v>23</v>
      </c>
      <c r="C684" t="s">
        <v>19</v>
      </c>
      <c r="D684">
        <v>0</v>
      </c>
      <c r="E684">
        <f t="shared" si="41"/>
        <v>446</v>
      </c>
      <c r="F684">
        <v>446</v>
      </c>
      <c r="G684">
        <v>6</v>
      </c>
      <c r="H684">
        <f t="shared" si="42"/>
        <v>3011</v>
      </c>
      <c r="I684">
        <v>3017</v>
      </c>
      <c r="J684">
        <v>45</v>
      </c>
      <c r="K684">
        <v>0</v>
      </c>
      <c r="L684">
        <f t="shared" si="43"/>
        <v>3508</v>
      </c>
    </row>
    <row r="685" spans="1:12" ht="15">
      <c r="A685">
        <v>1997</v>
      </c>
      <c r="B685" t="s">
        <v>23</v>
      </c>
      <c r="C685" t="s">
        <v>19</v>
      </c>
      <c r="D685">
        <v>0</v>
      </c>
      <c r="E685">
        <f t="shared" si="41"/>
        <v>460</v>
      </c>
      <c r="F685">
        <v>460</v>
      </c>
      <c r="G685">
        <v>5</v>
      </c>
      <c r="H685">
        <f t="shared" si="42"/>
        <v>3997</v>
      </c>
      <c r="I685">
        <v>4002</v>
      </c>
      <c r="J685">
        <v>73</v>
      </c>
      <c r="K685">
        <v>0</v>
      </c>
      <c r="L685">
        <f t="shared" si="43"/>
        <v>4535</v>
      </c>
    </row>
    <row r="686" spans="1:12" ht="15">
      <c r="A686">
        <v>1998</v>
      </c>
      <c r="B686" t="s">
        <v>23</v>
      </c>
      <c r="C686" t="s">
        <v>19</v>
      </c>
      <c r="D686">
        <v>0</v>
      </c>
      <c r="E686">
        <f t="shared" si="41"/>
        <v>380</v>
      </c>
      <c r="F686">
        <v>380</v>
      </c>
      <c r="G686">
        <v>0</v>
      </c>
      <c r="H686">
        <f t="shared" si="42"/>
        <v>2850</v>
      </c>
      <c r="I686">
        <v>2850</v>
      </c>
      <c r="J686">
        <v>86</v>
      </c>
      <c r="K686">
        <v>0</v>
      </c>
      <c r="L686">
        <f t="shared" si="43"/>
        <v>3316</v>
      </c>
    </row>
    <row r="687" spans="1:12" ht="15">
      <c r="A687">
        <v>1999</v>
      </c>
      <c r="B687" t="s">
        <v>23</v>
      </c>
      <c r="C687" t="s">
        <v>19</v>
      </c>
      <c r="D687">
        <v>0</v>
      </c>
      <c r="E687">
        <f t="shared" si="41"/>
        <v>223</v>
      </c>
      <c r="F687">
        <v>223</v>
      </c>
      <c r="G687">
        <v>0</v>
      </c>
      <c r="H687">
        <f t="shared" si="42"/>
        <v>1801</v>
      </c>
      <c r="I687">
        <v>1801</v>
      </c>
      <c r="J687">
        <v>49</v>
      </c>
      <c r="K687">
        <v>0</v>
      </c>
      <c r="L687">
        <f t="shared" si="43"/>
        <v>2073</v>
      </c>
    </row>
    <row r="688" spans="1:12" ht="15">
      <c r="A688">
        <v>2000</v>
      </c>
      <c r="B688" t="s">
        <v>23</v>
      </c>
      <c r="C688" t="s">
        <v>19</v>
      </c>
      <c r="E688">
        <v>89</v>
      </c>
      <c r="F688">
        <v>89</v>
      </c>
      <c r="G688">
        <v>0</v>
      </c>
      <c r="H688">
        <v>1428</v>
      </c>
      <c r="I688">
        <v>1428</v>
      </c>
      <c r="J688">
        <v>16</v>
      </c>
      <c r="L688">
        <f aca="true" t="shared" si="44" ref="L688:L696">F688+I688+J688+K688</f>
        <v>1533</v>
      </c>
    </row>
    <row r="689" spans="1:12" ht="15">
      <c r="A689">
        <v>2001</v>
      </c>
      <c r="B689" t="s">
        <v>23</v>
      </c>
      <c r="C689" t="s">
        <v>19</v>
      </c>
      <c r="E689">
        <v>103</v>
      </c>
      <c r="F689">
        <v>103</v>
      </c>
      <c r="H689">
        <v>1614</v>
      </c>
      <c r="I689">
        <v>1614</v>
      </c>
      <c r="J689">
        <v>0</v>
      </c>
      <c r="L689">
        <f t="shared" si="44"/>
        <v>1717</v>
      </c>
    </row>
    <row r="690" spans="1:12" ht="15">
      <c r="A690">
        <v>2002</v>
      </c>
      <c r="B690" t="s">
        <v>23</v>
      </c>
      <c r="C690" t="s">
        <v>19</v>
      </c>
      <c r="E690">
        <v>217</v>
      </c>
      <c r="F690">
        <v>217</v>
      </c>
      <c r="H690">
        <v>1782</v>
      </c>
      <c r="I690">
        <v>1782</v>
      </c>
      <c r="L690">
        <f t="shared" si="44"/>
        <v>1999</v>
      </c>
    </row>
    <row r="691" spans="1:12" ht="15">
      <c r="A691">
        <v>2003</v>
      </c>
      <c r="B691" t="s">
        <v>23</v>
      </c>
      <c r="C691" t="s">
        <v>19</v>
      </c>
      <c r="E691">
        <v>360</v>
      </c>
      <c r="F691">
        <v>360</v>
      </c>
      <c r="H691">
        <v>1511</v>
      </c>
      <c r="I691">
        <v>1511</v>
      </c>
      <c r="L691">
        <f t="shared" si="44"/>
        <v>1871</v>
      </c>
    </row>
    <row r="692" spans="1:12" ht="15">
      <c r="A692">
        <v>2004</v>
      </c>
      <c r="B692" t="s">
        <v>23</v>
      </c>
      <c r="C692" t="s">
        <v>19</v>
      </c>
      <c r="E692">
        <v>272</v>
      </c>
      <c r="F692">
        <v>272</v>
      </c>
      <c r="G692">
        <v>0</v>
      </c>
      <c r="H692">
        <v>1402</v>
      </c>
      <c r="I692">
        <v>1403</v>
      </c>
      <c r="L692">
        <f t="shared" si="44"/>
        <v>1675</v>
      </c>
    </row>
    <row r="693" spans="1:12" ht="15">
      <c r="A693">
        <v>2005</v>
      </c>
      <c r="B693" t="s">
        <v>23</v>
      </c>
      <c r="C693" t="s">
        <v>19</v>
      </c>
      <c r="E693">
        <v>201</v>
      </c>
      <c r="F693">
        <v>201</v>
      </c>
      <c r="H693">
        <v>1609</v>
      </c>
      <c r="I693">
        <v>1609</v>
      </c>
      <c r="L693">
        <f t="shared" si="44"/>
        <v>1810</v>
      </c>
    </row>
    <row r="694" spans="1:12" ht="15">
      <c r="A694">
        <v>2006</v>
      </c>
      <c r="B694" t="s">
        <v>23</v>
      </c>
      <c r="C694" t="s">
        <v>19</v>
      </c>
      <c r="E694">
        <v>142</v>
      </c>
      <c r="F694">
        <v>142</v>
      </c>
      <c r="H694">
        <v>1017</v>
      </c>
      <c r="I694">
        <v>1017</v>
      </c>
      <c r="L694">
        <f t="shared" si="44"/>
        <v>1159</v>
      </c>
    </row>
    <row r="695" spans="1:12" ht="15">
      <c r="A695">
        <v>2007</v>
      </c>
      <c r="B695" t="s">
        <v>23</v>
      </c>
      <c r="C695" t="s">
        <v>19</v>
      </c>
      <c r="E695">
        <v>80</v>
      </c>
      <c r="F695">
        <v>80</v>
      </c>
      <c r="H695">
        <v>605</v>
      </c>
      <c r="I695">
        <v>605</v>
      </c>
      <c r="L695">
        <f t="shared" si="44"/>
        <v>685</v>
      </c>
    </row>
    <row r="696" spans="1:12" ht="15">
      <c r="A696">
        <v>2008</v>
      </c>
      <c r="B696" t="s">
        <v>23</v>
      </c>
      <c r="C696" t="s">
        <v>19</v>
      </c>
      <c r="E696">
        <v>46</v>
      </c>
      <c r="F696">
        <v>46</v>
      </c>
      <c r="H696">
        <v>413</v>
      </c>
      <c r="I696">
        <v>413</v>
      </c>
      <c r="L696">
        <f t="shared" si="44"/>
        <v>459</v>
      </c>
    </row>
    <row r="697" spans="1:12" ht="15">
      <c r="A697">
        <v>2009</v>
      </c>
      <c r="B697" t="s">
        <v>23</v>
      </c>
      <c r="C697" t="s">
        <v>19</v>
      </c>
      <c r="E697">
        <v>63</v>
      </c>
      <c r="F697">
        <v>63</v>
      </c>
      <c r="G697">
        <v>1</v>
      </c>
      <c r="H697">
        <v>244</v>
      </c>
      <c r="I697">
        <v>245</v>
      </c>
      <c r="L697">
        <v>307</v>
      </c>
    </row>
    <row r="698" spans="1:12" ht="15">
      <c r="A698">
        <v>2010</v>
      </c>
      <c r="B698" t="s">
        <v>23</v>
      </c>
      <c r="C698" t="s">
        <v>19</v>
      </c>
      <c r="E698">
        <v>24</v>
      </c>
      <c r="F698">
        <v>24</v>
      </c>
      <c r="H698">
        <v>135</v>
      </c>
      <c r="I698">
        <v>135</v>
      </c>
      <c r="L698">
        <v>159</v>
      </c>
    </row>
    <row r="699" spans="1:12" ht="15">
      <c r="A699">
        <v>2011</v>
      </c>
      <c r="B699" t="s">
        <v>23</v>
      </c>
      <c r="C699" t="s">
        <v>19</v>
      </c>
      <c r="E699">
        <v>8</v>
      </c>
      <c r="F699">
        <v>8</v>
      </c>
      <c r="G699">
        <v>0</v>
      </c>
      <c r="H699">
        <v>95</v>
      </c>
      <c r="I699">
        <v>95</v>
      </c>
      <c r="L699">
        <v>103</v>
      </c>
    </row>
    <row r="700" spans="1:12" ht="15">
      <c r="A700">
        <v>2012</v>
      </c>
      <c r="B700" t="s">
        <v>23</v>
      </c>
      <c r="C700" t="s">
        <v>19</v>
      </c>
      <c r="E700">
        <v>4</v>
      </c>
      <c r="F700">
        <v>4</v>
      </c>
      <c r="H700">
        <v>23</v>
      </c>
      <c r="I700">
        <v>23</v>
      </c>
      <c r="L700">
        <v>27</v>
      </c>
    </row>
    <row r="701" spans="1:12" ht="15">
      <c r="A701">
        <v>2013</v>
      </c>
      <c r="B701" t="s">
        <v>23</v>
      </c>
      <c r="C701" t="s">
        <v>19</v>
      </c>
      <c r="E701">
        <v>0</v>
      </c>
      <c r="F701">
        <v>0</v>
      </c>
      <c r="H701">
        <v>24</v>
      </c>
      <c r="I701">
        <v>24</v>
      </c>
      <c r="L701">
        <v>25</v>
      </c>
    </row>
    <row r="702" spans="1:12" ht="15">
      <c r="A702">
        <v>2014</v>
      </c>
      <c r="B702" t="s">
        <v>23</v>
      </c>
      <c r="C702" t="s">
        <v>19</v>
      </c>
      <c r="E702">
        <v>1</v>
      </c>
      <c r="F702">
        <v>1</v>
      </c>
      <c r="H702">
        <v>42</v>
      </c>
      <c r="I702">
        <v>42</v>
      </c>
      <c r="L702">
        <v>43</v>
      </c>
    </row>
    <row r="703" spans="1:12" ht="15">
      <c r="A703">
        <v>2015</v>
      </c>
      <c r="B703" t="s">
        <v>23</v>
      </c>
      <c r="C703" t="s">
        <v>19</v>
      </c>
      <c r="E703">
        <v>17</v>
      </c>
      <c r="F703">
        <v>17</v>
      </c>
      <c r="H703">
        <v>77</v>
      </c>
      <c r="I703">
        <v>77</v>
      </c>
      <c r="L703">
        <v>94</v>
      </c>
    </row>
    <row r="704" spans="1:9" ht="15">
      <c r="A704">
        <v>1909</v>
      </c>
      <c r="B704" t="s">
        <v>23</v>
      </c>
      <c r="C704" t="s">
        <v>73</v>
      </c>
      <c r="I704">
        <v>5161</v>
      </c>
    </row>
    <row r="705" spans="1:9" ht="15">
      <c r="A705">
        <v>1910</v>
      </c>
      <c r="B705" t="s">
        <v>23</v>
      </c>
      <c r="C705" t="s">
        <v>73</v>
      </c>
      <c r="I705">
        <v>3026</v>
      </c>
    </row>
    <row r="706" spans="1:9" ht="15">
      <c r="A706">
        <v>1911</v>
      </c>
      <c r="B706" t="s">
        <v>23</v>
      </c>
      <c r="C706" t="s">
        <v>73</v>
      </c>
      <c r="I706">
        <v>3905</v>
      </c>
    </row>
    <row r="707" spans="1:9" ht="15">
      <c r="A707">
        <v>1912</v>
      </c>
      <c r="B707" t="s">
        <v>23</v>
      </c>
      <c r="C707" t="s">
        <v>73</v>
      </c>
      <c r="I707">
        <v>4475</v>
      </c>
    </row>
    <row r="708" spans="1:9" ht="15">
      <c r="A708">
        <v>1913</v>
      </c>
      <c r="B708" t="s">
        <v>23</v>
      </c>
      <c r="C708" t="s">
        <v>73</v>
      </c>
      <c r="I708">
        <v>5041</v>
      </c>
    </row>
    <row r="709" spans="1:9" ht="15">
      <c r="A709">
        <v>1914</v>
      </c>
      <c r="B709" t="s">
        <v>23</v>
      </c>
      <c r="C709" t="s">
        <v>73</v>
      </c>
      <c r="I709">
        <v>4541</v>
      </c>
    </row>
    <row r="710" spans="1:9" ht="15">
      <c r="A710">
        <v>1915</v>
      </c>
      <c r="B710" t="s">
        <v>23</v>
      </c>
      <c r="C710" t="s">
        <v>73</v>
      </c>
      <c r="I710">
        <v>5915</v>
      </c>
    </row>
    <row r="711" spans="1:9" ht="15">
      <c r="A711">
        <v>1916</v>
      </c>
      <c r="B711" t="s">
        <v>23</v>
      </c>
      <c r="C711" t="s">
        <v>73</v>
      </c>
      <c r="I711">
        <v>4712</v>
      </c>
    </row>
    <row r="712" spans="1:9" ht="15">
      <c r="A712">
        <v>1917</v>
      </c>
      <c r="B712" t="s">
        <v>23</v>
      </c>
      <c r="C712" t="s">
        <v>73</v>
      </c>
      <c r="I712">
        <v>6515</v>
      </c>
    </row>
    <row r="713" spans="1:12" ht="15">
      <c r="A713">
        <v>1918</v>
      </c>
      <c r="B713" t="s">
        <v>23</v>
      </c>
      <c r="C713" t="s">
        <v>73</v>
      </c>
      <c r="F713">
        <v>1032</v>
      </c>
      <c r="I713">
        <v>7299</v>
      </c>
      <c r="L713">
        <f aca="true" t="shared" si="45" ref="L713:L744">+F713+I713+J713+K713</f>
        <v>8331</v>
      </c>
    </row>
    <row r="714" spans="1:12" ht="15">
      <c r="A714">
        <v>1919</v>
      </c>
      <c r="B714" t="s">
        <v>23</v>
      </c>
      <c r="C714" t="s">
        <v>73</v>
      </c>
      <c r="F714">
        <v>760</v>
      </c>
      <c r="I714">
        <v>5017</v>
      </c>
      <c r="L714">
        <f t="shared" si="45"/>
        <v>5777</v>
      </c>
    </row>
    <row r="715" spans="1:12" ht="15">
      <c r="A715">
        <v>1920</v>
      </c>
      <c r="B715" t="s">
        <v>23</v>
      </c>
      <c r="C715" t="s">
        <v>73</v>
      </c>
      <c r="F715">
        <v>618</v>
      </c>
      <c r="I715">
        <v>4443</v>
      </c>
      <c r="L715">
        <f t="shared" si="45"/>
        <v>5061</v>
      </c>
    </row>
    <row r="716" spans="1:12" ht="15">
      <c r="A716">
        <v>1921</v>
      </c>
      <c r="B716" t="s">
        <v>23</v>
      </c>
      <c r="C716" t="s">
        <v>73</v>
      </c>
      <c r="F716">
        <v>360</v>
      </c>
      <c r="I716">
        <v>2516</v>
      </c>
      <c r="L716">
        <f t="shared" si="45"/>
        <v>2876</v>
      </c>
    </row>
    <row r="717" spans="1:12" ht="15">
      <c r="A717">
        <v>1922</v>
      </c>
      <c r="B717" t="s">
        <v>23</v>
      </c>
      <c r="C717" t="s">
        <v>73</v>
      </c>
      <c r="F717">
        <v>1113</v>
      </c>
      <c r="I717">
        <v>2574</v>
      </c>
      <c r="L717">
        <f t="shared" si="45"/>
        <v>3687</v>
      </c>
    </row>
    <row r="718" spans="1:12" ht="15">
      <c r="A718">
        <v>1923</v>
      </c>
      <c r="B718" t="s">
        <v>23</v>
      </c>
      <c r="C718" t="s">
        <v>73</v>
      </c>
      <c r="F718">
        <v>394</v>
      </c>
      <c r="I718">
        <v>2795</v>
      </c>
      <c r="L718">
        <f t="shared" si="45"/>
        <v>3189</v>
      </c>
    </row>
    <row r="719" spans="1:12" ht="15">
      <c r="A719">
        <v>1924</v>
      </c>
      <c r="B719" t="s">
        <v>23</v>
      </c>
      <c r="C719" t="s">
        <v>73</v>
      </c>
      <c r="F719">
        <v>580</v>
      </c>
      <c r="I719">
        <v>3045</v>
      </c>
      <c r="L719">
        <f t="shared" si="45"/>
        <v>3625</v>
      </c>
    </row>
    <row r="720" spans="1:12" ht="15">
      <c r="A720">
        <v>1925</v>
      </c>
      <c r="B720" t="s">
        <v>23</v>
      </c>
      <c r="C720" t="s">
        <v>73</v>
      </c>
      <c r="F720">
        <v>1624</v>
      </c>
      <c r="I720">
        <v>2701</v>
      </c>
      <c r="L720">
        <f t="shared" si="45"/>
        <v>4325</v>
      </c>
    </row>
    <row r="721" spans="1:12" ht="15">
      <c r="A721">
        <v>1926</v>
      </c>
      <c r="B721" t="s">
        <v>23</v>
      </c>
      <c r="C721" t="s">
        <v>73</v>
      </c>
      <c r="F721">
        <v>970</v>
      </c>
      <c r="I721">
        <v>2200</v>
      </c>
      <c r="J721">
        <v>34</v>
      </c>
      <c r="K721">
        <v>80</v>
      </c>
      <c r="L721">
        <f t="shared" si="45"/>
        <v>3284</v>
      </c>
    </row>
    <row r="722" spans="1:12" ht="15">
      <c r="A722">
        <v>1927</v>
      </c>
      <c r="B722" t="s">
        <v>23</v>
      </c>
      <c r="C722" t="s">
        <v>73</v>
      </c>
      <c r="F722">
        <v>3932</v>
      </c>
      <c r="I722">
        <v>1738</v>
      </c>
      <c r="J722">
        <v>29</v>
      </c>
      <c r="K722">
        <v>143</v>
      </c>
      <c r="L722">
        <f t="shared" si="45"/>
        <v>5842</v>
      </c>
    </row>
    <row r="723" spans="1:12" ht="15">
      <c r="A723">
        <v>1928</v>
      </c>
      <c r="B723" t="s">
        <v>23</v>
      </c>
      <c r="C723" t="s">
        <v>73</v>
      </c>
      <c r="F723">
        <v>533</v>
      </c>
      <c r="I723">
        <v>2098</v>
      </c>
      <c r="J723">
        <v>102</v>
      </c>
      <c r="K723">
        <v>301</v>
      </c>
      <c r="L723">
        <f t="shared" si="45"/>
        <v>3034</v>
      </c>
    </row>
    <row r="724" spans="1:12" ht="15">
      <c r="A724">
        <v>1929</v>
      </c>
      <c r="B724" t="s">
        <v>23</v>
      </c>
      <c r="C724" t="s">
        <v>73</v>
      </c>
      <c r="F724">
        <v>552</v>
      </c>
      <c r="I724">
        <v>4463</v>
      </c>
      <c r="J724">
        <v>51</v>
      </c>
      <c r="K724">
        <v>158</v>
      </c>
      <c r="L724">
        <f t="shared" si="45"/>
        <v>5224</v>
      </c>
    </row>
    <row r="725" spans="1:12" ht="15">
      <c r="A725">
        <v>1930</v>
      </c>
      <c r="B725" t="s">
        <v>23</v>
      </c>
      <c r="C725" t="s">
        <v>73</v>
      </c>
      <c r="F725">
        <v>692</v>
      </c>
      <c r="I725">
        <v>5269</v>
      </c>
      <c r="J725">
        <v>65</v>
      </c>
      <c r="K725">
        <v>255</v>
      </c>
      <c r="L725">
        <f t="shared" si="45"/>
        <v>6281</v>
      </c>
    </row>
    <row r="726" spans="1:12" ht="15">
      <c r="A726">
        <v>1931</v>
      </c>
      <c r="B726" t="s">
        <v>23</v>
      </c>
      <c r="C726" t="s">
        <v>73</v>
      </c>
      <c r="F726">
        <v>661</v>
      </c>
      <c r="I726">
        <v>4291</v>
      </c>
      <c r="J726">
        <v>77</v>
      </c>
      <c r="K726">
        <v>247</v>
      </c>
      <c r="L726">
        <f t="shared" si="45"/>
        <v>5276</v>
      </c>
    </row>
    <row r="727" spans="1:12" ht="15">
      <c r="A727">
        <v>1932</v>
      </c>
      <c r="B727" t="s">
        <v>23</v>
      </c>
      <c r="C727" t="s">
        <v>73</v>
      </c>
      <c r="F727">
        <v>257</v>
      </c>
      <c r="I727">
        <v>2477</v>
      </c>
      <c r="J727">
        <v>86</v>
      </c>
      <c r="K727">
        <v>123</v>
      </c>
      <c r="L727">
        <f t="shared" si="45"/>
        <v>2943</v>
      </c>
    </row>
    <row r="728" spans="1:12" ht="15">
      <c r="A728">
        <v>1933</v>
      </c>
      <c r="B728" t="s">
        <v>23</v>
      </c>
      <c r="C728" t="s">
        <v>73</v>
      </c>
      <c r="F728">
        <v>250</v>
      </c>
      <c r="I728">
        <v>3609</v>
      </c>
      <c r="J728">
        <v>72</v>
      </c>
      <c r="K728">
        <v>78</v>
      </c>
      <c r="L728">
        <f t="shared" si="45"/>
        <v>4009</v>
      </c>
    </row>
    <row r="729" spans="1:12" ht="15">
      <c r="A729">
        <v>1934</v>
      </c>
      <c r="B729" t="s">
        <v>23</v>
      </c>
      <c r="C729" t="s">
        <v>73</v>
      </c>
      <c r="F729">
        <v>1066</v>
      </c>
      <c r="I729">
        <v>5248</v>
      </c>
      <c r="J729">
        <v>51</v>
      </c>
      <c r="K729">
        <v>50</v>
      </c>
      <c r="L729">
        <f t="shared" si="45"/>
        <v>6415</v>
      </c>
    </row>
    <row r="730" spans="1:12" ht="15">
      <c r="A730">
        <v>1935</v>
      </c>
      <c r="B730" t="s">
        <v>23</v>
      </c>
      <c r="C730" t="s">
        <v>73</v>
      </c>
      <c r="F730">
        <v>1210</v>
      </c>
      <c r="I730">
        <v>4116</v>
      </c>
      <c r="J730">
        <v>65</v>
      </c>
      <c r="K730">
        <v>35</v>
      </c>
      <c r="L730">
        <f t="shared" si="45"/>
        <v>5426</v>
      </c>
    </row>
    <row r="731" spans="1:12" ht="15">
      <c r="A731">
        <v>1936</v>
      </c>
      <c r="B731" t="s">
        <v>23</v>
      </c>
      <c r="C731" t="s">
        <v>73</v>
      </c>
      <c r="F731">
        <v>1491</v>
      </c>
      <c r="I731">
        <v>3181</v>
      </c>
      <c r="J731">
        <v>68</v>
      </c>
      <c r="K731">
        <v>56</v>
      </c>
      <c r="L731">
        <f t="shared" si="45"/>
        <v>4796</v>
      </c>
    </row>
    <row r="732" spans="1:12" ht="15">
      <c r="A732">
        <v>1937</v>
      </c>
      <c r="B732" t="s">
        <v>23</v>
      </c>
      <c r="C732" t="s">
        <v>73</v>
      </c>
      <c r="F732">
        <v>2469</v>
      </c>
      <c r="I732">
        <v>2692</v>
      </c>
      <c r="J732">
        <v>103</v>
      </c>
      <c r="K732">
        <v>236</v>
      </c>
      <c r="L732">
        <f t="shared" si="45"/>
        <v>5500</v>
      </c>
    </row>
    <row r="733" spans="1:12" ht="15">
      <c r="A733">
        <v>1938</v>
      </c>
      <c r="B733" t="s">
        <v>23</v>
      </c>
      <c r="C733" t="s">
        <v>73</v>
      </c>
      <c r="F733">
        <v>2337</v>
      </c>
      <c r="I733">
        <v>1767</v>
      </c>
      <c r="J733">
        <v>146</v>
      </c>
      <c r="K733">
        <v>228</v>
      </c>
      <c r="L733">
        <f t="shared" si="45"/>
        <v>4478</v>
      </c>
    </row>
    <row r="734" spans="1:12" ht="15">
      <c r="A734">
        <v>1939</v>
      </c>
      <c r="B734" t="s">
        <v>23</v>
      </c>
      <c r="C734" t="s">
        <v>73</v>
      </c>
      <c r="F734">
        <v>1299</v>
      </c>
      <c r="I734">
        <v>1292</v>
      </c>
      <c r="J734">
        <v>165</v>
      </c>
      <c r="K734">
        <v>153</v>
      </c>
      <c r="L734">
        <f t="shared" si="45"/>
        <v>2909</v>
      </c>
    </row>
    <row r="735" spans="1:12" ht="15">
      <c r="A735">
        <v>1940</v>
      </c>
      <c r="B735" t="s">
        <v>23</v>
      </c>
      <c r="C735" t="s">
        <v>73</v>
      </c>
      <c r="F735">
        <v>1249</v>
      </c>
      <c r="I735">
        <v>1148</v>
      </c>
      <c r="J735">
        <v>201</v>
      </c>
      <c r="K735">
        <v>76</v>
      </c>
      <c r="L735">
        <f t="shared" si="45"/>
        <v>2674</v>
      </c>
    </row>
    <row r="736" spans="1:12" ht="15">
      <c r="A736">
        <v>1941</v>
      </c>
      <c r="B736" t="s">
        <v>23</v>
      </c>
      <c r="C736" t="s">
        <v>73</v>
      </c>
      <c r="F736">
        <v>701</v>
      </c>
      <c r="I736">
        <v>867</v>
      </c>
      <c r="J736">
        <v>112</v>
      </c>
      <c r="K736">
        <v>23</v>
      </c>
      <c r="L736">
        <f t="shared" si="45"/>
        <v>1703</v>
      </c>
    </row>
    <row r="737" spans="1:12" ht="15">
      <c r="A737">
        <v>1942</v>
      </c>
      <c r="B737" t="s">
        <v>23</v>
      </c>
      <c r="C737" t="s">
        <v>73</v>
      </c>
      <c r="F737">
        <v>667</v>
      </c>
      <c r="I737">
        <v>694</v>
      </c>
      <c r="J737">
        <v>54</v>
      </c>
      <c r="K737">
        <v>12</v>
      </c>
      <c r="L737">
        <f t="shared" si="45"/>
        <v>1427</v>
      </c>
    </row>
    <row r="738" spans="1:12" ht="15">
      <c r="A738">
        <v>1943</v>
      </c>
      <c r="B738" t="s">
        <v>23</v>
      </c>
      <c r="C738" t="s">
        <v>73</v>
      </c>
      <c r="F738">
        <v>880</v>
      </c>
      <c r="I738">
        <v>1024</v>
      </c>
      <c r="J738">
        <v>39</v>
      </c>
      <c r="K738">
        <v>9</v>
      </c>
      <c r="L738">
        <f t="shared" si="45"/>
        <v>1952</v>
      </c>
    </row>
    <row r="739" spans="1:12" ht="15">
      <c r="A739">
        <v>1944</v>
      </c>
      <c r="B739" t="s">
        <v>23</v>
      </c>
      <c r="C739" t="s">
        <v>73</v>
      </c>
      <c r="F739">
        <v>638</v>
      </c>
      <c r="I739">
        <v>713</v>
      </c>
      <c r="J739">
        <v>32</v>
      </c>
      <c r="K739">
        <v>10</v>
      </c>
      <c r="L739">
        <f t="shared" si="45"/>
        <v>1393</v>
      </c>
    </row>
    <row r="740" spans="1:12" ht="15">
      <c r="A740">
        <v>1945</v>
      </c>
      <c r="B740" t="s">
        <v>23</v>
      </c>
      <c r="C740" t="s">
        <v>73</v>
      </c>
      <c r="F740">
        <v>2429</v>
      </c>
      <c r="I740">
        <v>1537</v>
      </c>
      <c r="J740">
        <v>44</v>
      </c>
      <c r="K740">
        <v>20</v>
      </c>
      <c r="L740">
        <f t="shared" si="45"/>
        <v>4030</v>
      </c>
    </row>
    <row r="741" spans="1:12" ht="15">
      <c r="A741">
        <v>1946</v>
      </c>
      <c r="B741" t="s">
        <v>23</v>
      </c>
      <c r="C741" t="s">
        <v>73</v>
      </c>
      <c r="F741">
        <v>2508</v>
      </c>
      <c r="I741">
        <v>3002</v>
      </c>
      <c r="J741">
        <v>26</v>
      </c>
      <c r="K741">
        <v>14</v>
      </c>
      <c r="L741">
        <f t="shared" si="45"/>
        <v>5550</v>
      </c>
    </row>
    <row r="742" spans="1:12" ht="15">
      <c r="A742">
        <v>1947</v>
      </c>
      <c r="B742" t="s">
        <v>23</v>
      </c>
      <c r="C742" t="s">
        <v>73</v>
      </c>
      <c r="F742">
        <v>2157</v>
      </c>
      <c r="I742">
        <v>3655</v>
      </c>
      <c r="J742">
        <v>18</v>
      </c>
      <c r="K742">
        <v>4</v>
      </c>
      <c r="L742">
        <f t="shared" si="45"/>
        <v>5834</v>
      </c>
    </row>
    <row r="743" spans="1:12" ht="15">
      <c r="A743">
        <v>1948</v>
      </c>
      <c r="B743" t="s">
        <v>23</v>
      </c>
      <c r="C743" t="s">
        <v>73</v>
      </c>
      <c r="F743">
        <v>2878</v>
      </c>
      <c r="I743">
        <v>5100</v>
      </c>
      <c r="J743">
        <v>43</v>
      </c>
      <c r="K743">
        <v>8</v>
      </c>
      <c r="L743">
        <f t="shared" si="45"/>
        <v>8029</v>
      </c>
    </row>
    <row r="744" spans="1:12" ht="15">
      <c r="A744">
        <v>1949</v>
      </c>
      <c r="B744" t="s">
        <v>23</v>
      </c>
      <c r="C744" t="s">
        <v>73</v>
      </c>
      <c r="F744">
        <v>2397</v>
      </c>
      <c r="I744">
        <v>4337</v>
      </c>
      <c r="J744">
        <v>25</v>
      </c>
      <c r="K744">
        <v>19</v>
      </c>
      <c r="L744">
        <f t="shared" si="45"/>
        <v>6778</v>
      </c>
    </row>
    <row r="745" spans="1:12" ht="15">
      <c r="A745">
        <v>1950</v>
      </c>
      <c r="B745" t="s">
        <v>23</v>
      </c>
      <c r="C745" t="s">
        <v>73</v>
      </c>
      <c r="F745">
        <v>3407</v>
      </c>
      <c r="I745">
        <v>4046</v>
      </c>
      <c r="J745">
        <v>22</v>
      </c>
      <c r="K745">
        <v>17</v>
      </c>
      <c r="L745">
        <f aca="true" t="shared" si="46" ref="L745:L776">+F745+I745+J745+K745</f>
        <v>7492</v>
      </c>
    </row>
    <row r="746" spans="1:12" ht="15">
      <c r="A746">
        <v>1951</v>
      </c>
      <c r="B746" t="s">
        <v>23</v>
      </c>
      <c r="C746" t="s">
        <v>73</v>
      </c>
      <c r="F746">
        <v>4917</v>
      </c>
      <c r="I746">
        <v>3393</v>
      </c>
      <c r="J746">
        <v>14</v>
      </c>
      <c r="K746">
        <v>50</v>
      </c>
      <c r="L746">
        <f t="shared" si="46"/>
        <v>8374</v>
      </c>
    </row>
    <row r="747" spans="1:12" ht="15">
      <c r="A747">
        <v>1952</v>
      </c>
      <c r="B747" t="s">
        <v>23</v>
      </c>
      <c r="C747" t="s">
        <v>73</v>
      </c>
      <c r="F747">
        <v>5679</v>
      </c>
      <c r="I747">
        <v>3959</v>
      </c>
      <c r="J747">
        <v>42</v>
      </c>
      <c r="K747">
        <v>12</v>
      </c>
      <c r="L747">
        <f t="shared" si="46"/>
        <v>9692</v>
      </c>
    </row>
    <row r="748" spans="1:12" ht="15">
      <c r="A748">
        <v>1953</v>
      </c>
      <c r="B748" t="s">
        <v>23</v>
      </c>
      <c r="C748" t="s">
        <v>73</v>
      </c>
      <c r="D748">
        <v>2858</v>
      </c>
      <c r="E748">
        <f aca="true" t="shared" si="47" ref="E748:E760">F748-D748</f>
        <v>188</v>
      </c>
      <c r="F748">
        <v>3046</v>
      </c>
      <c r="G748">
        <v>3358</v>
      </c>
      <c r="H748">
        <f aca="true" t="shared" si="48" ref="H748:H794">I748-G748</f>
        <v>297</v>
      </c>
      <c r="I748">
        <v>3655</v>
      </c>
      <c r="J748">
        <v>1</v>
      </c>
      <c r="K748">
        <v>13</v>
      </c>
      <c r="L748">
        <f t="shared" si="46"/>
        <v>6715</v>
      </c>
    </row>
    <row r="749" spans="1:12" ht="15">
      <c r="A749">
        <v>1954</v>
      </c>
      <c r="B749" t="s">
        <v>23</v>
      </c>
      <c r="C749" t="s">
        <v>73</v>
      </c>
      <c r="D749">
        <v>3777</v>
      </c>
      <c r="E749">
        <f t="shared" si="47"/>
        <v>139</v>
      </c>
      <c r="F749">
        <v>3916</v>
      </c>
      <c r="G749">
        <v>3515</v>
      </c>
      <c r="H749">
        <f t="shared" si="48"/>
        <v>291</v>
      </c>
      <c r="I749">
        <v>3806</v>
      </c>
      <c r="J749">
        <v>4</v>
      </c>
      <c r="K749">
        <v>2</v>
      </c>
      <c r="L749">
        <f t="shared" si="46"/>
        <v>7728</v>
      </c>
    </row>
    <row r="750" spans="1:12" ht="15">
      <c r="A750">
        <v>1955</v>
      </c>
      <c r="B750" t="s">
        <v>23</v>
      </c>
      <c r="C750" t="s">
        <v>73</v>
      </c>
      <c r="D750">
        <v>2610</v>
      </c>
      <c r="E750">
        <f t="shared" si="47"/>
        <v>162</v>
      </c>
      <c r="F750">
        <v>2772</v>
      </c>
      <c r="G750">
        <v>3187</v>
      </c>
      <c r="H750">
        <f t="shared" si="48"/>
        <v>120</v>
      </c>
      <c r="I750">
        <v>3307</v>
      </c>
      <c r="J750">
        <v>7</v>
      </c>
      <c r="K750">
        <v>1</v>
      </c>
      <c r="L750">
        <f t="shared" si="46"/>
        <v>6087</v>
      </c>
    </row>
    <row r="751" spans="1:12" ht="15">
      <c r="A751">
        <v>1956</v>
      </c>
      <c r="B751" t="s">
        <v>23</v>
      </c>
      <c r="C751" t="s">
        <v>73</v>
      </c>
      <c r="D751">
        <v>2420</v>
      </c>
      <c r="E751">
        <f t="shared" si="47"/>
        <v>189</v>
      </c>
      <c r="F751">
        <v>2609</v>
      </c>
      <c r="G751">
        <v>2972</v>
      </c>
      <c r="H751">
        <f t="shared" si="48"/>
        <v>142</v>
      </c>
      <c r="I751">
        <v>3114</v>
      </c>
      <c r="J751">
        <v>7</v>
      </c>
      <c r="K751">
        <v>1</v>
      </c>
      <c r="L751">
        <f t="shared" si="46"/>
        <v>5731</v>
      </c>
    </row>
    <row r="752" spans="1:12" ht="15">
      <c r="A752">
        <v>1957</v>
      </c>
      <c r="B752" t="s">
        <v>23</v>
      </c>
      <c r="C752" t="s">
        <v>73</v>
      </c>
      <c r="D752">
        <v>1131</v>
      </c>
      <c r="E752">
        <f t="shared" si="47"/>
        <v>156</v>
      </c>
      <c r="F752">
        <v>1287</v>
      </c>
      <c r="G752">
        <v>2047</v>
      </c>
      <c r="H752">
        <f t="shared" si="48"/>
        <v>49</v>
      </c>
      <c r="I752">
        <v>2096</v>
      </c>
      <c r="J752">
        <v>1</v>
      </c>
      <c r="K752">
        <v>0</v>
      </c>
      <c r="L752">
        <f t="shared" si="46"/>
        <v>3384</v>
      </c>
    </row>
    <row r="753" spans="1:12" ht="15">
      <c r="A753">
        <v>1958</v>
      </c>
      <c r="B753" t="s">
        <v>23</v>
      </c>
      <c r="C753" t="s">
        <v>73</v>
      </c>
      <c r="D753">
        <v>496</v>
      </c>
      <c r="E753">
        <f t="shared" si="47"/>
        <v>127</v>
      </c>
      <c r="F753">
        <v>623</v>
      </c>
      <c r="G753">
        <v>1345</v>
      </c>
      <c r="H753">
        <f t="shared" si="48"/>
        <v>57</v>
      </c>
      <c r="I753">
        <v>1402</v>
      </c>
      <c r="J753">
        <v>1</v>
      </c>
      <c r="K753">
        <v>0</v>
      </c>
      <c r="L753">
        <f t="shared" si="46"/>
        <v>2026</v>
      </c>
    </row>
    <row r="754" spans="1:12" ht="15">
      <c r="A754">
        <v>1959</v>
      </c>
      <c r="B754" t="s">
        <v>23</v>
      </c>
      <c r="C754" t="s">
        <v>73</v>
      </c>
      <c r="D754">
        <v>139</v>
      </c>
      <c r="E754">
        <f t="shared" si="47"/>
        <v>110</v>
      </c>
      <c r="F754">
        <v>249</v>
      </c>
      <c r="G754">
        <v>664</v>
      </c>
      <c r="H754">
        <f t="shared" si="48"/>
        <v>52</v>
      </c>
      <c r="I754">
        <v>716</v>
      </c>
      <c r="J754">
        <v>3</v>
      </c>
      <c r="L754">
        <f t="shared" si="46"/>
        <v>968</v>
      </c>
    </row>
    <row r="755" spans="1:12" ht="15">
      <c r="A755">
        <v>1960</v>
      </c>
      <c r="B755" t="s">
        <v>23</v>
      </c>
      <c r="C755" t="s">
        <v>73</v>
      </c>
      <c r="D755">
        <v>45</v>
      </c>
      <c r="E755">
        <f t="shared" si="47"/>
        <v>39</v>
      </c>
      <c r="F755">
        <v>84</v>
      </c>
      <c r="G755">
        <v>139</v>
      </c>
      <c r="H755">
        <f t="shared" si="48"/>
        <v>9</v>
      </c>
      <c r="I755">
        <v>148</v>
      </c>
      <c r="J755">
        <v>1</v>
      </c>
      <c r="L755">
        <f t="shared" si="46"/>
        <v>233</v>
      </c>
    </row>
    <row r="756" spans="1:12" ht="15">
      <c r="A756">
        <v>1961</v>
      </c>
      <c r="B756" t="s">
        <v>23</v>
      </c>
      <c r="C756" t="s">
        <v>73</v>
      </c>
      <c r="D756">
        <v>53</v>
      </c>
      <c r="E756">
        <f t="shared" si="47"/>
        <v>32</v>
      </c>
      <c r="F756">
        <v>85</v>
      </c>
      <c r="G756">
        <v>53</v>
      </c>
      <c r="H756">
        <f t="shared" si="48"/>
        <v>39</v>
      </c>
      <c r="I756">
        <v>92</v>
      </c>
      <c r="J756">
        <v>0</v>
      </c>
      <c r="K756">
        <v>0</v>
      </c>
      <c r="L756">
        <f t="shared" si="46"/>
        <v>177</v>
      </c>
    </row>
    <row r="757" spans="1:12" ht="15">
      <c r="A757">
        <v>1962</v>
      </c>
      <c r="B757" t="s">
        <v>23</v>
      </c>
      <c r="C757" t="s">
        <v>73</v>
      </c>
      <c r="D757">
        <v>19</v>
      </c>
      <c r="E757">
        <f t="shared" si="47"/>
        <v>21</v>
      </c>
      <c r="F757">
        <v>40</v>
      </c>
      <c r="G757">
        <v>29</v>
      </c>
      <c r="H757">
        <f t="shared" si="48"/>
        <v>47</v>
      </c>
      <c r="I757">
        <v>76</v>
      </c>
      <c r="J757">
        <v>0</v>
      </c>
      <c r="K757">
        <v>0</v>
      </c>
      <c r="L757">
        <f t="shared" si="46"/>
        <v>116</v>
      </c>
    </row>
    <row r="758" spans="1:12" ht="15">
      <c r="A758">
        <v>1963</v>
      </c>
      <c r="B758" t="s">
        <v>23</v>
      </c>
      <c r="C758" t="s">
        <v>73</v>
      </c>
      <c r="D758">
        <v>15</v>
      </c>
      <c r="E758">
        <f t="shared" si="47"/>
        <v>9</v>
      </c>
      <c r="F758">
        <v>24</v>
      </c>
      <c r="G758">
        <v>9</v>
      </c>
      <c r="H758">
        <f t="shared" si="48"/>
        <v>8</v>
      </c>
      <c r="I758">
        <v>17</v>
      </c>
      <c r="J758">
        <v>0</v>
      </c>
      <c r="L758">
        <f t="shared" si="46"/>
        <v>41</v>
      </c>
    </row>
    <row r="759" spans="1:12" ht="15">
      <c r="A759">
        <v>1964</v>
      </c>
      <c r="B759" t="s">
        <v>23</v>
      </c>
      <c r="C759" t="s">
        <v>73</v>
      </c>
      <c r="D759">
        <v>0</v>
      </c>
      <c r="E759">
        <f t="shared" si="47"/>
        <v>20</v>
      </c>
      <c r="F759">
        <v>20</v>
      </c>
      <c r="G759">
        <v>2</v>
      </c>
      <c r="H759">
        <f t="shared" si="48"/>
        <v>11</v>
      </c>
      <c r="I759">
        <v>13</v>
      </c>
      <c r="J759">
        <v>1</v>
      </c>
      <c r="L759">
        <f t="shared" si="46"/>
        <v>34</v>
      </c>
    </row>
    <row r="760" spans="1:12" ht="15">
      <c r="A760">
        <v>1965</v>
      </c>
      <c r="B760" t="s">
        <v>23</v>
      </c>
      <c r="C760" t="s">
        <v>73</v>
      </c>
      <c r="D760">
        <v>1</v>
      </c>
      <c r="E760">
        <f t="shared" si="47"/>
        <v>26</v>
      </c>
      <c r="F760">
        <v>27</v>
      </c>
      <c r="G760">
        <v>4</v>
      </c>
      <c r="H760">
        <f t="shared" si="48"/>
        <v>15</v>
      </c>
      <c r="I760">
        <v>19</v>
      </c>
      <c r="J760">
        <v>1</v>
      </c>
      <c r="L760">
        <f t="shared" si="46"/>
        <v>47</v>
      </c>
    </row>
    <row r="761" spans="1:12" ht="15">
      <c r="A761">
        <v>1966</v>
      </c>
      <c r="B761" t="s">
        <v>23</v>
      </c>
      <c r="C761" t="s">
        <v>73</v>
      </c>
      <c r="F761">
        <v>27</v>
      </c>
      <c r="G761">
        <v>3</v>
      </c>
      <c r="H761">
        <f t="shared" si="48"/>
        <v>17</v>
      </c>
      <c r="I761">
        <v>20</v>
      </c>
      <c r="L761">
        <f t="shared" si="46"/>
        <v>47</v>
      </c>
    </row>
    <row r="762" spans="1:12" ht="15">
      <c r="A762">
        <v>1967</v>
      </c>
      <c r="B762" t="s">
        <v>23</v>
      </c>
      <c r="C762" t="s">
        <v>73</v>
      </c>
      <c r="D762">
        <v>0</v>
      </c>
      <c r="E762">
        <f>F762-D762</f>
        <v>24</v>
      </c>
      <c r="F762">
        <v>24</v>
      </c>
      <c r="G762">
        <v>5</v>
      </c>
      <c r="H762">
        <f t="shared" si="48"/>
        <v>1</v>
      </c>
      <c r="I762">
        <v>6</v>
      </c>
      <c r="J762">
        <v>0</v>
      </c>
      <c r="K762">
        <v>0</v>
      </c>
      <c r="L762">
        <f t="shared" si="46"/>
        <v>30</v>
      </c>
    </row>
    <row r="763" spans="1:12" ht="15">
      <c r="A763">
        <v>1968</v>
      </c>
      <c r="B763" t="s">
        <v>23</v>
      </c>
      <c r="C763" t="s">
        <v>73</v>
      </c>
      <c r="D763">
        <v>1</v>
      </c>
      <c r="E763">
        <f>F763-D763</f>
        <v>31</v>
      </c>
      <c r="F763">
        <v>32</v>
      </c>
      <c r="G763">
        <v>16</v>
      </c>
      <c r="H763">
        <f t="shared" si="48"/>
        <v>4</v>
      </c>
      <c r="I763">
        <v>20</v>
      </c>
      <c r="J763">
        <v>1</v>
      </c>
      <c r="K763">
        <v>0</v>
      </c>
      <c r="L763">
        <f t="shared" si="46"/>
        <v>53</v>
      </c>
    </row>
    <row r="764" spans="1:12" ht="15">
      <c r="A764">
        <v>1969</v>
      </c>
      <c r="B764" t="s">
        <v>23</v>
      </c>
      <c r="C764" t="s">
        <v>73</v>
      </c>
      <c r="D764">
        <v>2</v>
      </c>
      <c r="E764">
        <f>F764-D764</f>
        <v>34</v>
      </c>
      <c r="F764">
        <v>36</v>
      </c>
      <c r="G764">
        <v>12</v>
      </c>
      <c r="H764">
        <f t="shared" si="48"/>
        <v>3</v>
      </c>
      <c r="I764">
        <v>15</v>
      </c>
      <c r="J764">
        <v>0</v>
      </c>
      <c r="K764">
        <v>5</v>
      </c>
      <c r="L764">
        <f t="shared" si="46"/>
        <v>56</v>
      </c>
    </row>
    <row r="765" spans="1:12" ht="15">
      <c r="A765">
        <v>1970</v>
      </c>
      <c r="B765" t="s">
        <v>23</v>
      </c>
      <c r="C765" t="s">
        <v>73</v>
      </c>
      <c r="D765">
        <v>0</v>
      </c>
      <c r="E765">
        <f>F765-D765</f>
        <v>1</v>
      </c>
      <c r="F765">
        <v>1</v>
      </c>
      <c r="G765">
        <v>8</v>
      </c>
      <c r="H765">
        <f t="shared" si="48"/>
        <v>2</v>
      </c>
      <c r="I765">
        <v>10</v>
      </c>
      <c r="J765">
        <v>1</v>
      </c>
      <c r="K765">
        <v>0</v>
      </c>
      <c r="L765">
        <f t="shared" si="46"/>
        <v>12</v>
      </c>
    </row>
    <row r="766" spans="1:12" ht="15">
      <c r="A766">
        <v>1971</v>
      </c>
      <c r="B766" t="s">
        <v>23</v>
      </c>
      <c r="C766" t="s">
        <v>73</v>
      </c>
      <c r="D766">
        <v>0</v>
      </c>
      <c r="E766">
        <f>F766-D766</f>
        <v>0</v>
      </c>
      <c r="F766">
        <v>0</v>
      </c>
      <c r="G766">
        <v>3</v>
      </c>
      <c r="H766">
        <f t="shared" si="48"/>
        <v>3</v>
      </c>
      <c r="I766">
        <v>6</v>
      </c>
      <c r="J766">
        <v>0</v>
      </c>
      <c r="K766">
        <v>3</v>
      </c>
      <c r="L766">
        <f t="shared" si="46"/>
        <v>9</v>
      </c>
    </row>
    <row r="767" spans="1:12" ht="15">
      <c r="A767">
        <v>1972</v>
      </c>
      <c r="B767" t="s">
        <v>23</v>
      </c>
      <c r="C767" t="s">
        <v>73</v>
      </c>
      <c r="F767">
        <v>2</v>
      </c>
      <c r="G767">
        <v>1</v>
      </c>
      <c r="H767">
        <f t="shared" si="48"/>
        <v>1</v>
      </c>
      <c r="I767">
        <v>2</v>
      </c>
      <c r="J767">
        <v>0</v>
      </c>
      <c r="K767">
        <v>0</v>
      </c>
      <c r="L767">
        <f t="shared" si="46"/>
        <v>4</v>
      </c>
    </row>
    <row r="768" spans="1:12" ht="15">
      <c r="A768">
        <v>1973</v>
      </c>
      <c r="B768" t="s">
        <v>23</v>
      </c>
      <c r="C768" t="s">
        <v>73</v>
      </c>
      <c r="G768">
        <v>2</v>
      </c>
      <c r="H768">
        <f t="shared" si="48"/>
        <v>1</v>
      </c>
      <c r="I768">
        <v>3</v>
      </c>
      <c r="J768">
        <v>0</v>
      </c>
      <c r="L768">
        <f t="shared" si="46"/>
        <v>3</v>
      </c>
    </row>
    <row r="769" spans="1:12" ht="15">
      <c r="A769">
        <v>1974</v>
      </c>
      <c r="B769" t="s">
        <v>23</v>
      </c>
      <c r="C769" t="s">
        <v>73</v>
      </c>
      <c r="G769">
        <v>4</v>
      </c>
      <c r="H769">
        <f t="shared" si="48"/>
        <v>2</v>
      </c>
      <c r="I769">
        <v>6</v>
      </c>
      <c r="L769">
        <f t="shared" si="46"/>
        <v>6</v>
      </c>
    </row>
    <row r="770" spans="1:12" ht="15">
      <c r="A770">
        <v>1975</v>
      </c>
      <c r="B770" t="s">
        <v>23</v>
      </c>
      <c r="C770" t="s">
        <v>73</v>
      </c>
      <c r="G770">
        <v>2</v>
      </c>
      <c r="H770">
        <f t="shared" si="48"/>
        <v>1</v>
      </c>
      <c r="I770">
        <v>3</v>
      </c>
      <c r="J770">
        <v>0</v>
      </c>
      <c r="K770">
        <v>0</v>
      </c>
      <c r="L770">
        <f t="shared" si="46"/>
        <v>3</v>
      </c>
    </row>
    <row r="771" spans="1:12" ht="15">
      <c r="A771">
        <v>1976</v>
      </c>
      <c r="B771" t="s">
        <v>23</v>
      </c>
      <c r="C771" t="s">
        <v>73</v>
      </c>
      <c r="D771">
        <v>0</v>
      </c>
      <c r="E771">
        <f>F771-D771</f>
        <v>0</v>
      </c>
      <c r="G771">
        <v>1</v>
      </c>
      <c r="H771">
        <f t="shared" si="48"/>
        <v>1</v>
      </c>
      <c r="I771">
        <v>2</v>
      </c>
      <c r="L771">
        <f t="shared" si="46"/>
        <v>2</v>
      </c>
    </row>
    <row r="772" spans="1:12" ht="15">
      <c r="A772">
        <v>1977</v>
      </c>
      <c r="B772" t="s">
        <v>23</v>
      </c>
      <c r="C772" t="s">
        <v>73</v>
      </c>
      <c r="G772">
        <v>1</v>
      </c>
      <c r="H772">
        <f t="shared" si="48"/>
        <v>0</v>
      </c>
      <c r="I772">
        <v>1</v>
      </c>
      <c r="L772">
        <f t="shared" si="46"/>
        <v>1</v>
      </c>
    </row>
    <row r="773" spans="1:12" ht="15">
      <c r="A773">
        <v>1978</v>
      </c>
      <c r="B773" t="s">
        <v>23</v>
      </c>
      <c r="C773" t="s">
        <v>73</v>
      </c>
      <c r="D773">
        <v>0</v>
      </c>
      <c r="E773">
        <f aca="true" t="shared" si="49" ref="E773:E794">F773-D773</f>
        <v>0</v>
      </c>
      <c r="F773">
        <v>0</v>
      </c>
      <c r="G773">
        <v>0</v>
      </c>
      <c r="H773">
        <f t="shared" si="48"/>
        <v>0</v>
      </c>
      <c r="I773">
        <v>0</v>
      </c>
      <c r="J773">
        <v>0</v>
      </c>
      <c r="K773">
        <v>0</v>
      </c>
      <c r="L773">
        <f t="shared" si="46"/>
        <v>0</v>
      </c>
    </row>
    <row r="774" spans="1:12" ht="15">
      <c r="A774">
        <v>1979</v>
      </c>
      <c r="B774" t="s">
        <v>23</v>
      </c>
      <c r="C774" t="s">
        <v>73</v>
      </c>
      <c r="D774">
        <v>0</v>
      </c>
      <c r="E774">
        <f t="shared" si="49"/>
        <v>0</v>
      </c>
      <c r="F774">
        <v>0</v>
      </c>
      <c r="G774">
        <v>0</v>
      </c>
      <c r="H774">
        <f t="shared" si="48"/>
        <v>0</v>
      </c>
      <c r="I774">
        <v>0</v>
      </c>
      <c r="J774">
        <v>0</v>
      </c>
      <c r="K774">
        <v>0</v>
      </c>
      <c r="L774">
        <f t="shared" si="46"/>
        <v>0</v>
      </c>
    </row>
    <row r="775" spans="1:12" ht="15">
      <c r="A775">
        <v>1980</v>
      </c>
      <c r="B775" t="s">
        <v>23</v>
      </c>
      <c r="C775" t="s">
        <v>73</v>
      </c>
      <c r="D775">
        <v>0</v>
      </c>
      <c r="E775">
        <f t="shared" si="49"/>
        <v>0</v>
      </c>
      <c r="F775">
        <v>0</v>
      </c>
      <c r="G775">
        <v>0</v>
      </c>
      <c r="H775">
        <f t="shared" si="48"/>
        <v>0</v>
      </c>
      <c r="I775">
        <v>0</v>
      </c>
      <c r="J775">
        <v>0</v>
      </c>
      <c r="K775">
        <v>0</v>
      </c>
      <c r="L775">
        <f t="shared" si="46"/>
        <v>0</v>
      </c>
    </row>
    <row r="776" spans="1:12" ht="15">
      <c r="A776">
        <v>1981</v>
      </c>
      <c r="B776" t="s">
        <v>23</v>
      </c>
      <c r="C776" t="s">
        <v>73</v>
      </c>
      <c r="D776">
        <v>0</v>
      </c>
      <c r="E776">
        <f t="shared" si="49"/>
        <v>0</v>
      </c>
      <c r="F776">
        <v>0</v>
      </c>
      <c r="G776">
        <v>1</v>
      </c>
      <c r="H776">
        <f t="shared" si="48"/>
        <v>-1</v>
      </c>
      <c r="I776">
        <v>0</v>
      </c>
      <c r="J776">
        <v>0</v>
      </c>
      <c r="K776">
        <v>0</v>
      </c>
      <c r="L776">
        <f t="shared" si="46"/>
        <v>0</v>
      </c>
    </row>
    <row r="777" spans="1:12" ht="15">
      <c r="A777">
        <v>1982</v>
      </c>
      <c r="B777" t="s">
        <v>23</v>
      </c>
      <c r="C777" t="s">
        <v>73</v>
      </c>
      <c r="D777">
        <v>0</v>
      </c>
      <c r="E777">
        <f t="shared" si="49"/>
        <v>0</v>
      </c>
      <c r="F777">
        <v>0</v>
      </c>
      <c r="G777">
        <v>0</v>
      </c>
      <c r="H777">
        <f t="shared" si="48"/>
        <v>0</v>
      </c>
      <c r="I777">
        <v>0</v>
      </c>
      <c r="J777">
        <v>0</v>
      </c>
      <c r="K777">
        <v>0</v>
      </c>
      <c r="L777">
        <f aca="true" t="shared" si="50" ref="L777:L808">+F777+I777+J777+K777</f>
        <v>0</v>
      </c>
    </row>
    <row r="778" spans="1:12" ht="15">
      <c r="A778">
        <v>1983</v>
      </c>
      <c r="B778" t="s">
        <v>23</v>
      </c>
      <c r="C778" t="s">
        <v>73</v>
      </c>
      <c r="D778">
        <v>0</v>
      </c>
      <c r="E778">
        <f t="shared" si="49"/>
        <v>0</v>
      </c>
      <c r="F778">
        <v>0</v>
      </c>
      <c r="G778">
        <v>0</v>
      </c>
      <c r="H778">
        <f t="shared" si="48"/>
        <v>0</v>
      </c>
      <c r="I778">
        <v>0</v>
      </c>
      <c r="J778">
        <v>0</v>
      </c>
      <c r="K778">
        <v>0</v>
      </c>
      <c r="L778">
        <f t="shared" si="50"/>
        <v>0</v>
      </c>
    </row>
    <row r="779" spans="1:12" ht="15">
      <c r="A779">
        <v>1984</v>
      </c>
      <c r="B779" t="s">
        <v>23</v>
      </c>
      <c r="C779" t="s">
        <v>73</v>
      </c>
      <c r="D779">
        <v>0</v>
      </c>
      <c r="E779">
        <f t="shared" si="49"/>
        <v>0</v>
      </c>
      <c r="F779">
        <v>0</v>
      </c>
      <c r="G779">
        <v>0</v>
      </c>
      <c r="H779">
        <f t="shared" si="48"/>
        <v>0</v>
      </c>
      <c r="I779">
        <v>0</v>
      </c>
      <c r="J779">
        <v>0</v>
      </c>
      <c r="K779">
        <v>0</v>
      </c>
      <c r="L779">
        <f t="shared" si="50"/>
        <v>0</v>
      </c>
    </row>
    <row r="780" spans="1:12" ht="15">
      <c r="A780">
        <v>1985</v>
      </c>
      <c r="B780" t="s">
        <v>23</v>
      </c>
      <c r="C780" t="s">
        <v>73</v>
      </c>
      <c r="D780">
        <v>0</v>
      </c>
      <c r="E780">
        <f t="shared" si="49"/>
        <v>0</v>
      </c>
      <c r="F780">
        <v>0</v>
      </c>
      <c r="G780">
        <v>0</v>
      </c>
      <c r="H780">
        <f t="shared" si="48"/>
        <v>0</v>
      </c>
      <c r="I780">
        <v>0</v>
      </c>
      <c r="J780">
        <v>0</v>
      </c>
      <c r="K780">
        <v>0</v>
      </c>
      <c r="L780">
        <f t="shared" si="50"/>
        <v>0</v>
      </c>
    </row>
    <row r="781" spans="1:12" ht="15">
      <c r="A781">
        <v>1986</v>
      </c>
      <c r="B781" t="s">
        <v>23</v>
      </c>
      <c r="C781" t="s">
        <v>73</v>
      </c>
      <c r="D781">
        <v>0</v>
      </c>
      <c r="E781">
        <f t="shared" si="49"/>
        <v>0</v>
      </c>
      <c r="F781">
        <v>0</v>
      </c>
      <c r="G781">
        <v>0</v>
      </c>
      <c r="H781">
        <f t="shared" si="48"/>
        <v>0</v>
      </c>
      <c r="I781">
        <v>0</v>
      </c>
      <c r="J781">
        <v>0</v>
      </c>
      <c r="K781">
        <v>0</v>
      </c>
      <c r="L781">
        <f t="shared" si="50"/>
        <v>0</v>
      </c>
    </row>
    <row r="782" spans="1:12" ht="15">
      <c r="A782">
        <v>1987</v>
      </c>
      <c r="B782" t="s">
        <v>23</v>
      </c>
      <c r="C782" t="s">
        <v>73</v>
      </c>
      <c r="D782">
        <v>0</v>
      </c>
      <c r="E782">
        <f t="shared" si="49"/>
        <v>0</v>
      </c>
      <c r="F782">
        <v>0</v>
      </c>
      <c r="G782">
        <v>0</v>
      </c>
      <c r="H782">
        <f t="shared" si="48"/>
        <v>0</v>
      </c>
      <c r="I782">
        <v>0</v>
      </c>
      <c r="J782">
        <v>0</v>
      </c>
      <c r="K782">
        <v>0</v>
      </c>
      <c r="L782">
        <f t="shared" si="50"/>
        <v>0</v>
      </c>
    </row>
    <row r="783" spans="1:12" ht="15">
      <c r="A783">
        <v>1988</v>
      </c>
      <c r="B783" t="s">
        <v>23</v>
      </c>
      <c r="C783" t="s">
        <v>73</v>
      </c>
      <c r="D783">
        <v>0</v>
      </c>
      <c r="E783">
        <f t="shared" si="49"/>
        <v>1</v>
      </c>
      <c r="F783">
        <v>1</v>
      </c>
      <c r="G783">
        <v>8</v>
      </c>
      <c r="H783">
        <f t="shared" si="48"/>
        <v>0</v>
      </c>
      <c r="I783">
        <v>8</v>
      </c>
      <c r="J783">
        <v>0</v>
      </c>
      <c r="K783">
        <v>0</v>
      </c>
      <c r="L783">
        <f t="shared" si="50"/>
        <v>9</v>
      </c>
    </row>
    <row r="784" spans="1:12" ht="15">
      <c r="A784">
        <v>1989</v>
      </c>
      <c r="B784" t="s">
        <v>23</v>
      </c>
      <c r="C784" t="s">
        <v>73</v>
      </c>
      <c r="D784">
        <v>0</v>
      </c>
      <c r="E784">
        <f t="shared" si="49"/>
        <v>0</v>
      </c>
      <c r="F784">
        <v>0</v>
      </c>
      <c r="G784">
        <v>0</v>
      </c>
      <c r="H784">
        <f t="shared" si="48"/>
        <v>0</v>
      </c>
      <c r="I784">
        <v>0</v>
      </c>
      <c r="J784">
        <v>0</v>
      </c>
      <c r="K784">
        <v>0</v>
      </c>
      <c r="L784">
        <f t="shared" si="50"/>
        <v>0</v>
      </c>
    </row>
    <row r="785" spans="1:12" ht="15">
      <c r="A785">
        <v>1990</v>
      </c>
      <c r="B785" t="s">
        <v>23</v>
      </c>
      <c r="C785" t="s">
        <v>73</v>
      </c>
      <c r="D785">
        <v>0</v>
      </c>
      <c r="E785">
        <f t="shared" si="49"/>
        <v>0</v>
      </c>
      <c r="F785">
        <v>0</v>
      </c>
      <c r="G785">
        <v>0</v>
      </c>
      <c r="H785">
        <f t="shared" si="48"/>
        <v>0</v>
      </c>
      <c r="I785">
        <v>0</v>
      </c>
      <c r="J785">
        <v>0</v>
      </c>
      <c r="K785">
        <v>0</v>
      </c>
      <c r="L785">
        <f t="shared" si="50"/>
        <v>0</v>
      </c>
    </row>
    <row r="786" spans="1:12" ht="15">
      <c r="A786">
        <v>1991</v>
      </c>
      <c r="B786" t="s">
        <v>23</v>
      </c>
      <c r="C786" t="s">
        <v>73</v>
      </c>
      <c r="D786">
        <v>0</v>
      </c>
      <c r="E786">
        <f t="shared" si="49"/>
        <v>0</v>
      </c>
      <c r="F786">
        <v>0</v>
      </c>
      <c r="G786">
        <v>0</v>
      </c>
      <c r="H786">
        <f t="shared" si="48"/>
        <v>0</v>
      </c>
      <c r="I786">
        <v>0</v>
      </c>
      <c r="J786">
        <v>0</v>
      </c>
      <c r="K786">
        <v>4</v>
      </c>
      <c r="L786">
        <f t="shared" si="50"/>
        <v>4</v>
      </c>
    </row>
    <row r="787" spans="1:12" ht="15">
      <c r="A787">
        <v>1992</v>
      </c>
      <c r="B787" t="s">
        <v>23</v>
      </c>
      <c r="C787" t="s">
        <v>73</v>
      </c>
      <c r="D787">
        <v>0</v>
      </c>
      <c r="E787">
        <f t="shared" si="49"/>
        <v>0</v>
      </c>
      <c r="F787">
        <v>0</v>
      </c>
      <c r="G787">
        <v>0</v>
      </c>
      <c r="H787">
        <f t="shared" si="48"/>
        <v>0</v>
      </c>
      <c r="I787">
        <v>0</v>
      </c>
      <c r="J787">
        <v>0</v>
      </c>
      <c r="K787">
        <v>0</v>
      </c>
      <c r="L787">
        <f t="shared" si="50"/>
        <v>0</v>
      </c>
    </row>
    <row r="788" spans="1:12" ht="15">
      <c r="A788">
        <v>1993</v>
      </c>
      <c r="B788" t="s">
        <v>23</v>
      </c>
      <c r="C788" t="s">
        <v>73</v>
      </c>
      <c r="D788">
        <v>0</v>
      </c>
      <c r="E788">
        <f t="shared" si="49"/>
        <v>1</v>
      </c>
      <c r="F788">
        <v>1</v>
      </c>
      <c r="G788">
        <v>0</v>
      </c>
      <c r="H788">
        <f t="shared" si="48"/>
        <v>0</v>
      </c>
      <c r="I788">
        <v>0</v>
      </c>
      <c r="J788">
        <v>0</v>
      </c>
      <c r="K788">
        <v>0</v>
      </c>
      <c r="L788">
        <f t="shared" si="50"/>
        <v>1</v>
      </c>
    </row>
    <row r="789" spans="1:12" ht="15">
      <c r="A789">
        <v>1994</v>
      </c>
      <c r="B789" t="s">
        <v>23</v>
      </c>
      <c r="C789" t="s">
        <v>73</v>
      </c>
      <c r="D789">
        <v>0</v>
      </c>
      <c r="E789">
        <f t="shared" si="49"/>
        <v>0</v>
      </c>
      <c r="F789">
        <v>0</v>
      </c>
      <c r="G789">
        <v>0</v>
      </c>
      <c r="H789">
        <f t="shared" si="48"/>
        <v>0</v>
      </c>
      <c r="I789">
        <v>0</v>
      </c>
      <c r="J789">
        <v>0</v>
      </c>
      <c r="K789">
        <v>0</v>
      </c>
      <c r="L789">
        <f t="shared" si="50"/>
        <v>0</v>
      </c>
    </row>
    <row r="790" spans="1:12" ht="15">
      <c r="A790">
        <v>1995</v>
      </c>
      <c r="B790" t="s">
        <v>23</v>
      </c>
      <c r="C790" t="s">
        <v>73</v>
      </c>
      <c r="D790">
        <v>0</v>
      </c>
      <c r="E790">
        <f t="shared" si="49"/>
        <v>0</v>
      </c>
      <c r="F790">
        <v>0</v>
      </c>
      <c r="G790">
        <v>0</v>
      </c>
      <c r="H790">
        <f t="shared" si="48"/>
        <v>0</v>
      </c>
      <c r="I790">
        <v>0</v>
      </c>
      <c r="J790">
        <v>0</v>
      </c>
      <c r="K790">
        <v>0</v>
      </c>
      <c r="L790">
        <f t="shared" si="50"/>
        <v>0</v>
      </c>
    </row>
    <row r="791" spans="1:12" ht="15">
      <c r="A791">
        <v>1996</v>
      </c>
      <c r="B791" t="s">
        <v>23</v>
      </c>
      <c r="C791" t="s">
        <v>73</v>
      </c>
      <c r="D791">
        <v>0</v>
      </c>
      <c r="E791">
        <f t="shared" si="49"/>
        <v>0</v>
      </c>
      <c r="F791">
        <v>0</v>
      </c>
      <c r="G791">
        <v>0</v>
      </c>
      <c r="H791">
        <f t="shared" si="48"/>
        <v>0</v>
      </c>
      <c r="I791">
        <v>0</v>
      </c>
      <c r="J791">
        <v>0</v>
      </c>
      <c r="K791">
        <v>0</v>
      </c>
      <c r="L791">
        <f t="shared" si="50"/>
        <v>0</v>
      </c>
    </row>
    <row r="792" spans="1:12" ht="15">
      <c r="A792">
        <v>1997</v>
      </c>
      <c r="B792" t="s">
        <v>23</v>
      </c>
      <c r="C792" t="s">
        <v>73</v>
      </c>
      <c r="D792">
        <v>0</v>
      </c>
      <c r="E792">
        <f t="shared" si="49"/>
        <v>0</v>
      </c>
      <c r="F792">
        <v>0</v>
      </c>
      <c r="G792">
        <v>0</v>
      </c>
      <c r="H792">
        <f t="shared" si="48"/>
        <v>0</v>
      </c>
      <c r="I792">
        <v>0</v>
      </c>
      <c r="J792">
        <v>0</v>
      </c>
      <c r="K792">
        <v>0</v>
      </c>
      <c r="L792">
        <f t="shared" si="50"/>
        <v>0</v>
      </c>
    </row>
    <row r="793" spans="1:12" ht="15">
      <c r="A793">
        <v>1998</v>
      </c>
      <c r="B793" t="s">
        <v>23</v>
      </c>
      <c r="C793" t="s">
        <v>73</v>
      </c>
      <c r="D793">
        <v>0</v>
      </c>
      <c r="E793">
        <f t="shared" si="49"/>
        <v>0</v>
      </c>
      <c r="F793">
        <v>0</v>
      </c>
      <c r="G793">
        <v>0</v>
      </c>
      <c r="H793">
        <f t="shared" si="48"/>
        <v>0</v>
      </c>
      <c r="I793">
        <v>0</v>
      </c>
      <c r="J793">
        <v>0</v>
      </c>
      <c r="K793">
        <v>0</v>
      </c>
      <c r="L793">
        <f t="shared" si="50"/>
        <v>0</v>
      </c>
    </row>
    <row r="794" spans="1:12" ht="15">
      <c r="A794">
        <v>1999</v>
      </c>
      <c r="B794" t="s">
        <v>23</v>
      </c>
      <c r="C794" t="s">
        <v>73</v>
      </c>
      <c r="D794">
        <v>0</v>
      </c>
      <c r="E794">
        <f t="shared" si="49"/>
        <v>1</v>
      </c>
      <c r="F794">
        <v>1</v>
      </c>
      <c r="G794">
        <v>0</v>
      </c>
      <c r="H794">
        <f t="shared" si="48"/>
        <v>0</v>
      </c>
      <c r="I794">
        <v>0</v>
      </c>
      <c r="J794">
        <v>0</v>
      </c>
      <c r="K794">
        <v>0</v>
      </c>
      <c r="L794">
        <f t="shared" si="50"/>
        <v>1</v>
      </c>
    </row>
    <row r="795" spans="1:12" ht="15">
      <c r="A795">
        <v>2000</v>
      </c>
      <c r="B795" t="s">
        <v>23</v>
      </c>
      <c r="C795" t="s">
        <v>73</v>
      </c>
      <c r="E795">
        <v>0</v>
      </c>
      <c r="F795">
        <v>0</v>
      </c>
      <c r="L795">
        <f>F795+I795+J795+K795</f>
        <v>0</v>
      </c>
    </row>
    <row r="796" spans="1:12" ht="15">
      <c r="A796">
        <v>2001</v>
      </c>
      <c r="B796" t="s">
        <v>23</v>
      </c>
      <c r="C796" t="s">
        <v>73</v>
      </c>
      <c r="E796">
        <v>0</v>
      </c>
      <c r="F796">
        <v>0</v>
      </c>
      <c r="G796">
        <v>0</v>
      </c>
      <c r="I796">
        <v>0</v>
      </c>
      <c r="L796">
        <f>F796+I796+J796+K796</f>
        <v>0</v>
      </c>
    </row>
    <row r="797" spans="1:12" ht="15">
      <c r="A797">
        <v>2002</v>
      </c>
      <c r="B797" t="s">
        <v>23</v>
      </c>
      <c r="C797" t="s">
        <v>73</v>
      </c>
      <c r="E797">
        <v>0</v>
      </c>
      <c r="F797">
        <v>0</v>
      </c>
      <c r="L797">
        <f>F797+I797+J797+K797</f>
        <v>0</v>
      </c>
    </row>
    <row r="798" spans="1:12" ht="15">
      <c r="A798">
        <v>2003</v>
      </c>
      <c r="B798" t="s">
        <v>23</v>
      </c>
      <c r="C798" t="s">
        <v>73</v>
      </c>
      <c r="D798">
        <v>0</v>
      </c>
      <c r="E798">
        <v>1</v>
      </c>
      <c r="F798">
        <v>2</v>
      </c>
      <c r="L798">
        <f>F798+I798+J798+K798</f>
        <v>2</v>
      </c>
    </row>
    <row r="799" spans="1:12" ht="15">
      <c r="A799">
        <v>2004</v>
      </c>
      <c r="B799" t="s">
        <v>23</v>
      </c>
      <c r="C799" t="s">
        <v>73</v>
      </c>
      <c r="E799">
        <v>0</v>
      </c>
      <c r="F799">
        <v>0</v>
      </c>
      <c r="L799">
        <f>F799+I799+J799+K799</f>
        <v>0</v>
      </c>
    </row>
    <row r="800" spans="1:3" ht="15">
      <c r="A800">
        <v>2005</v>
      </c>
      <c r="B800" t="s">
        <v>23</v>
      </c>
      <c r="C800" t="s">
        <v>73</v>
      </c>
    </row>
    <row r="801" spans="1:3" ht="15">
      <c r="A801">
        <v>2006</v>
      </c>
      <c r="B801" t="s">
        <v>23</v>
      </c>
      <c r="C801" t="s">
        <v>73</v>
      </c>
    </row>
    <row r="802" spans="1:12" ht="15">
      <c r="A802">
        <v>2007</v>
      </c>
      <c r="B802" t="s">
        <v>23</v>
      </c>
      <c r="C802" t="s">
        <v>73</v>
      </c>
      <c r="E802">
        <v>0</v>
      </c>
      <c r="F802">
        <v>0</v>
      </c>
      <c r="L802">
        <v>0</v>
      </c>
    </row>
    <row r="803" spans="1:12" ht="15">
      <c r="A803">
        <v>2008</v>
      </c>
      <c r="B803" t="s">
        <v>23</v>
      </c>
      <c r="C803" t="s">
        <v>73</v>
      </c>
      <c r="E803">
        <v>0</v>
      </c>
      <c r="F803">
        <v>0</v>
      </c>
      <c r="L803">
        <v>0</v>
      </c>
    </row>
    <row r="804" spans="1:12" ht="15">
      <c r="A804">
        <v>2009</v>
      </c>
      <c r="B804" t="s">
        <v>23</v>
      </c>
      <c r="C804" t="s">
        <v>73</v>
      </c>
      <c r="E804">
        <v>1</v>
      </c>
      <c r="F804">
        <v>1</v>
      </c>
      <c r="L804">
        <v>1</v>
      </c>
    </row>
    <row r="805" spans="1:12" ht="15">
      <c r="A805">
        <v>2010</v>
      </c>
      <c r="B805" t="s">
        <v>23</v>
      </c>
      <c r="C805" t="s">
        <v>73</v>
      </c>
      <c r="E805">
        <v>0</v>
      </c>
      <c r="F805">
        <v>0</v>
      </c>
      <c r="L805">
        <v>0</v>
      </c>
    </row>
    <row r="806" spans="1:12" ht="15">
      <c r="A806">
        <v>2011</v>
      </c>
      <c r="B806" t="s">
        <v>23</v>
      </c>
      <c r="C806" t="s">
        <v>73</v>
      </c>
      <c r="E806">
        <v>0</v>
      </c>
      <c r="F806">
        <v>0</v>
      </c>
      <c r="L806">
        <v>0</v>
      </c>
    </row>
    <row r="807" spans="1:12" ht="15">
      <c r="A807">
        <v>2012</v>
      </c>
      <c r="B807" t="s">
        <v>23</v>
      </c>
      <c r="C807" t="s">
        <v>73</v>
      </c>
      <c r="E807">
        <v>1</v>
      </c>
      <c r="F807">
        <v>1</v>
      </c>
      <c r="L807">
        <v>1</v>
      </c>
    </row>
    <row r="808" spans="1:12" ht="15">
      <c r="A808">
        <v>2013</v>
      </c>
      <c r="B808" t="s">
        <v>23</v>
      </c>
      <c r="C808" t="s">
        <v>73</v>
      </c>
      <c r="E808">
        <v>2</v>
      </c>
      <c r="F808">
        <v>2</v>
      </c>
      <c r="L808">
        <v>2</v>
      </c>
    </row>
    <row r="809" spans="1:12" ht="15">
      <c r="A809">
        <v>2014</v>
      </c>
      <c r="B809" t="s">
        <v>23</v>
      </c>
      <c r="C809" t="s">
        <v>73</v>
      </c>
      <c r="E809">
        <v>1</v>
      </c>
      <c r="F809">
        <v>1</v>
      </c>
      <c r="L809">
        <v>1</v>
      </c>
    </row>
    <row r="810" spans="1:12" ht="15">
      <c r="A810">
        <v>2015</v>
      </c>
      <c r="B810" t="s">
        <v>23</v>
      </c>
      <c r="C810" t="s">
        <v>73</v>
      </c>
      <c r="E810">
        <v>7</v>
      </c>
      <c r="F810">
        <v>7</v>
      </c>
      <c r="L810">
        <v>7</v>
      </c>
    </row>
    <row r="811" spans="1:12" ht="15">
      <c r="A811">
        <v>1879</v>
      </c>
      <c r="B811" t="s">
        <v>23</v>
      </c>
      <c r="C811" t="s">
        <v>72</v>
      </c>
      <c r="L811">
        <v>3050</v>
      </c>
    </row>
    <row r="812" spans="1:3" ht="15">
      <c r="A812">
        <v>1880</v>
      </c>
      <c r="B812" t="s">
        <v>23</v>
      </c>
      <c r="C812" t="s">
        <v>72</v>
      </c>
    </row>
    <row r="813" spans="1:3" ht="15">
      <c r="A813">
        <v>1881</v>
      </c>
      <c r="B813" t="s">
        <v>23</v>
      </c>
      <c r="C813" t="s">
        <v>72</v>
      </c>
    </row>
    <row r="814" spans="1:3" ht="15">
      <c r="A814">
        <v>1882</v>
      </c>
      <c r="B814" t="s">
        <v>23</v>
      </c>
      <c r="C814" t="s">
        <v>72</v>
      </c>
    </row>
    <row r="815" spans="1:3" ht="15">
      <c r="A815">
        <v>1883</v>
      </c>
      <c r="B815" t="s">
        <v>23</v>
      </c>
      <c r="C815" t="s">
        <v>72</v>
      </c>
    </row>
    <row r="816" spans="1:3" ht="15">
      <c r="A816">
        <v>1884</v>
      </c>
      <c r="B816" t="s">
        <v>23</v>
      </c>
      <c r="C816" t="s">
        <v>72</v>
      </c>
    </row>
    <row r="817" spans="1:12" ht="15">
      <c r="A817">
        <v>1885</v>
      </c>
      <c r="B817" t="s">
        <v>23</v>
      </c>
      <c r="C817" t="s">
        <v>72</v>
      </c>
      <c r="F817">
        <v>1344</v>
      </c>
      <c r="I817">
        <v>1885</v>
      </c>
      <c r="J817">
        <v>76</v>
      </c>
      <c r="K817">
        <v>8</v>
      </c>
      <c r="L817">
        <f>+F817+I817+J817+K817</f>
        <v>3313</v>
      </c>
    </row>
    <row r="818" spans="1:3" ht="15">
      <c r="A818">
        <v>1886</v>
      </c>
      <c r="B818" t="s">
        <v>23</v>
      </c>
      <c r="C818" t="s">
        <v>72</v>
      </c>
    </row>
    <row r="819" spans="1:3" ht="15">
      <c r="A819">
        <v>1887</v>
      </c>
      <c r="B819" t="s">
        <v>23</v>
      </c>
      <c r="C819" t="s">
        <v>72</v>
      </c>
    </row>
    <row r="820" spans="1:3" ht="15">
      <c r="A820">
        <v>1888</v>
      </c>
      <c r="B820" t="s">
        <v>23</v>
      </c>
      <c r="C820" t="s">
        <v>72</v>
      </c>
    </row>
    <row r="821" spans="1:12" ht="15">
      <c r="A821">
        <v>1889</v>
      </c>
      <c r="B821" t="s">
        <v>23</v>
      </c>
      <c r="C821" t="s">
        <v>72</v>
      </c>
      <c r="F821">
        <v>3074</v>
      </c>
      <c r="I821">
        <v>6362</v>
      </c>
      <c r="J821">
        <v>77</v>
      </c>
      <c r="K821">
        <v>55</v>
      </c>
      <c r="L821">
        <f>+F821+I821+J821+K821</f>
        <v>9568</v>
      </c>
    </row>
    <row r="822" spans="1:12" ht="15">
      <c r="A822">
        <v>1890</v>
      </c>
      <c r="B822" t="s">
        <v>23</v>
      </c>
      <c r="C822" t="s">
        <v>72</v>
      </c>
      <c r="L822">
        <v>7480</v>
      </c>
    </row>
    <row r="823" spans="1:6" ht="15">
      <c r="A823">
        <v>1891</v>
      </c>
      <c r="B823" t="s">
        <v>23</v>
      </c>
      <c r="C823" t="s">
        <v>72</v>
      </c>
      <c r="F823">
        <v>3541</v>
      </c>
    </row>
    <row r="824" spans="1:12" ht="15">
      <c r="A824">
        <v>1892</v>
      </c>
      <c r="B824" t="s">
        <v>23</v>
      </c>
      <c r="C824" t="s">
        <v>72</v>
      </c>
      <c r="F824">
        <v>2436</v>
      </c>
      <c r="I824">
        <v>7773</v>
      </c>
      <c r="L824">
        <f aca="true" t="shared" si="51" ref="L824:L829">+F824+I824+J824+K824</f>
        <v>10209</v>
      </c>
    </row>
    <row r="825" spans="1:12" ht="15">
      <c r="A825">
        <v>1893</v>
      </c>
      <c r="B825" t="s">
        <v>23</v>
      </c>
      <c r="C825" t="s">
        <v>72</v>
      </c>
      <c r="F825">
        <v>5648</v>
      </c>
      <c r="I825">
        <v>14437</v>
      </c>
      <c r="L825">
        <f t="shared" si="51"/>
        <v>20085</v>
      </c>
    </row>
    <row r="826" spans="1:12" ht="15">
      <c r="A826">
        <v>1894</v>
      </c>
      <c r="B826" t="s">
        <v>23</v>
      </c>
      <c r="C826" t="s">
        <v>72</v>
      </c>
      <c r="F826">
        <v>4603</v>
      </c>
      <c r="I826">
        <v>17761</v>
      </c>
      <c r="L826">
        <f t="shared" si="51"/>
        <v>22364</v>
      </c>
    </row>
    <row r="827" spans="1:12" ht="15">
      <c r="A827">
        <v>1895</v>
      </c>
      <c r="B827" t="s">
        <v>23</v>
      </c>
      <c r="C827" t="s">
        <v>72</v>
      </c>
      <c r="F827">
        <v>5152</v>
      </c>
      <c r="I827">
        <v>15070</v>
      </c>
      <c r="L827">
        <f t="shared" si="51"/>
        <v>20222</v>
      </c>
    </row>
    <row r="828" spans="1:12" ht="15">
      <c r="A828">
        <v>1896</v>
      </c>
      <c r="B828" t="s">
        <v>23</v>
      </c>
      <c r="C828" t="s">
        <v>72</v>
      </c>
      <c r="F828">
        <v>5293</v>
      </c>
      <c r="I828">
        <v>20600</v>
      </c>
      <c r="L828">
        <f t="shared" si="51"/>
        <v>25893</v>
      </c>
    </row>
    <row r="829" spans="1:12" ht="15">
      <c r="A829">
        <v>1897</v>
      </c>
      <c r="B829" t="s">
        <v>23</v>
      </c>
      <c r="C829" t="s">
        <v>72</v>
      </c>
      <c r="F829">
        <v>7554</v>
      </c>
      <c r="I829">
        <v>15751</v>
      </c>
      <c r="J829">
        <v>118</v>
      </c>
      <c r="K829">
        <v>290</v>
      </c>
      <c r="L829">
        <f t="shared" si="51"/>
        <v>23713</v>
      </c>
    </row>
    <row r="830" spans="1:6" ht="15">
      <c r="A830">
        <v>1898</v>
      </c>
      <c r="B830" t="s">
        <v>23</v>
      </c>
      <c r="C830" t="s">
        <v>72</v>
      </c>
      <c r="F830">
        <v>9223</v>
      </c>
    </row>
    <row r="831" spans="1:12" ht="15">
      <c r="A831">
        <v>1899</v>
      </c>
      <c r="B831" t="s">
        <v>23</v>
      </c>
      <c r="C831" t="s">
        <v>72</v>
      </c>
      <c r="L831">
        <v>24745</v>
      </c>
    </row>
    <row r="832" spans="1:6" ht="15">
      <c r="A832">
        <v>1900</v>
      </c>
      <c r="B832" t="s">
        <v>23</v>
      </c>
      <c r="C832" t="s">
        <v>72</v>
      </c>
      <c r="F832">
        <v>8073</v>
      </c>
    </row>
    <row r="833" spans="1:6" ht="15">
      <c r="A833">
        <v>1901</v>
      </c>
      <c r="B833" t="s">
        <v>23</v>
      </c>
      <c r="C833" t="s">
        <v>72</v>
      </c>
      <c r="F833">
        <v>6913</v>
      </c>
    </row>
    <row r="834" spans="1:6" ht="15">
      <c r="A834">
        <v>1902</v>
      </c>
      <c r="B834" t="s">
        <v>23</v>
      </c>
      <c r="C834" t="s">
        <v>72</v>
      </c>
      <c r="F834">
        <v>8520</v>
      </c>
    </row>
    <row r="835" spans="1:12" ht="15">
      <c r="A835">
        <v>1903</v>
      </c>
      <c r="B835" t="s">
        <v>23</v>
      </c>
      <c r="C835" t="s">
        <v>72</v>
      </c>
      <c r="F835">
        <v>7357</v>
      </c>
      <c r="I835">
        <v>9156</v>
      </c>
      <c r="J835">
        <v>93</v>
      </c>
      <c r="K835">
        <v>76</v>
      </c>
      <c r="L835">
        <f>+F835+I835+J835+K835</f>
        <v>16682</v>
      </c>
    </row>
    <row r="836" spans="1:6" ht="15">
      <c r="A836">
        <v>1904</v>
      </c>
      <c r="B836" t="s">
        <v>23</v>
      </c>
      <c r="C836" t="s">
        <v>72</v>
      </c>
      <c r="F836">
        <v>10543</v>
      </c>
    </row>
    <row r="837" spans="1:6" ht="15">
      <c r="A837">
        <v>1905</v>
      </c>
      <c r="B837" t="s">
        <v>23</v>
      </c>
      <c r="C837" t="s">
        <v>72</v>
      </c>
      <c r="F837">
        <v>8061</v>
      </c>
    </row>
    <row r="838" spans="1:6" ht="15">
      <c r="A838">
        <v>1906</v>
      </c>
      <c r="B838" t="s">
        <v>23</v>
      </c>
      <c r="C838" t="s">
        <v>72</v>
      </c>
      <c r="F838">
        <v>11542</v>
      </c>
    </row>
    <row r="839" spans="1:6" ht="15">
      <c r="A839">
        <v>1907</v>
      </c>
      <c r="B839" t="s">
        <v>23</v>
      </c>
      <c r="C839" t="s">
        <v>72</v>
      </c>
      <c r="F839">
        <v>11437</v>
      </c>
    </row>
    <row r="840" spans="1:12" ht="15">
      <c r="A840">
        <v>1908</v>
      </c>
      <c r="B840" t="s">
        <v>23</v>
      </c>
      <c r="C840" t="s">
        <v>72</v>
      </c>
      <c r="F840">
        <v>14575</v>
      </c>
      <c r="I840">
        <v>11874</v>
      </c>
      <c r="J840">
        <v>598</v>
      </c>
      <c r="K840">
        <v>198</v>
      </c>
      <c r="L840">
        <f>+F840+I840+J840+K840</f>
        <v>27245</v>
      </c>
    </row>
    <row r="841" spans="1:9" ht="15">
      <c r="A841">
        <v>1909</v>
      </c>
      <c r="B841" t="s">
        <v>23</v>
      </c>
      <c r="C841" t="s">
        <v>72</v>
      </c>
      <c r="I841">
        <v>8687</v>
      </c>
    </row>
    <row r="842" spans="1:9" ht="15">
      <c r="A842">
        <v>1910</v>
      </c>
      <c r="B842" t="s">
        <v>23</v>
      </c>
      <c r="C842" t="s">
        <v>72</v>
      </c>
      <c r="I842">
        <v>5533</v>
      </c>
    </row>
    <row r="843" spans="1:12" ht="15">
      <c r="A843">
        <v>1911</v>
      </c>
      <c r="B843" t="s">
        <v>23</v>
      </c>
      <c r="C843" t="s">
        <v>72</v>
      </c>
      <c r="D843">
        <v>0</v>
      </c>
      <c r="E843">
        <v>5984</v>
      </c>
      <c r="F843">
        <v>5984</v>
      </c>
      <c r="G843">
        <v>0</v>
      </c>
      <c r="H843">
        <v>6329</v>
      </c>
      <c r="I843">
        <v>6329</v>
      </c>
      <c r="J843">
        <v>0</v>
      </c>
      <c r="K843">
        <v>0</v>
      </c>
      <c r="L843">
        <f aca="true" t="shared" si="52" ref="L843:L873">+F843+I843+J843+K843</f>
        <v>12313</v>
      </c>
    </row>
    <row r="844" spans="1:12" ht="15">
      <c r="A844">
        <v>1912</v>
      </c>
      <c r="B844" t="s">
        <v>23</v>
      </c>
      <c r="C844" t="s">
        <v>72</v>
      </c>
      <c r="D844">
        <v>0</v>
      </c>
      <c r="E844">
        <v>3738</v>
      </c>
      <c r="F844">
        <v>3738</v>
      </c>
      <c r="G844">
        <v>0</v>
      </c>
      <c r="H844">
        <v>7266</v>
      </c>
      <c r="I844">
        <v>7266</v>
      </c>
      <c r="J844">
        <v>0</v>
      </c>
      <c r="K844">
        <v>0</v>
      </c>
      <c r="L844">
        <f t="shared" si="52"/>
        <v>11004</v>
      </c>
    </row>
    <row r="845" spans="1:12" ht="15">
      <c r="A845">
        <v>1913</v>
      </c>
      <c r="B845" t="s">
        <v>23</v>
      </c>
      <c r="C845" t="s">
        <v>72</v>
      </c>
      <c r="D845">
        <v>0</v>
      </c>
      <c r="E845">
        <v>3980</v>
      </c>
      <c r="F845">
        <v>3980</v>
      </c>
      <c r="G845">
        <v>0</v>
      </c>
      <c r="H845">
        <v>8712</v>
      </c>
      <c r="I845">
        <v>8712</v>
      </c>
      <c r="J845">
        <v>0</v>
      </c>
      <c r="K845">
        <v>0</v>
      </c>
      <c r="L845">
        <f t="shared" si="52"/>
        <v>12692</v>
      </c>
    </row>
    <row r="846" spans="1:12" ht="15">
      <c r="A846">
        <v>1914</v>
      </c>
      <c r="B846" t="s">
        <v>23</v>
      </c>
      <c r="C846" t="s">
        <v>72</v>
      </c>
      <c r="D846">
        <v>0</v>
      </c>
      <c r="E846">
        <v>3437</v>
      </c>
      <c r="F846">
        <v>3437</v>
      </c>
      <c r="G846">
        <v>0</v>
      </c>
      <c r="H846">
        <v>7903</v>
      </c>
      <c r="I846">
        <v>7903</v>
      </c>
      <c r="J846">
        <v>0</v>
      </c>
      <c r="K846">
        <v>0</v>
      </c>
      <c r="L846">
        <f t="shared" si="52"/>
        <v>11340</v>
      </c>
    </row>
    <row r="847" spans="1:12" ht="15">
      <c r="A847">
        <v>1915</v>
      </c>
      <c r="B847" t="s">
        <v>23</v>
      </c>
      <c r="C847" t="s">
        <v>72</v>
      </c>
      <c r="D847">
        <v>0</v>
      </c>
      <c r="E847">
        <v>4565</v>
      </c>
      <c r="F847">
        <v>4565</v>
      </c>
      <c r="G847">
        <v>0</v>
      </c>
      <c r="H847">
        <v>8803</v>
      </c>
      <c r="I847">
        <v>8803</v>
      </c>
      <c r="J847">
        <v>0</v>
      </c>
      <c r="K847">
        <v>0</v>
      </c>
      <c r="L847">
        <f t="shared" si="52"/>
        <v>13368</v>
      </c>
    </row>
    <row r="848" spans="1:12" ht="15">
      <c r="A848">
        <v>1916</v>
      </c>
      <c r="B848" t="s">
        <v>23</v>
      </c>
      <c r="C848" t="s">
        <v>72</v>
      </c>
      <c r="D848">
        <v>0</v>
      </c>
      <c r="E848">
        <v>2430</v>
      </c>
      <c r="F848">
        <v>2430</v>
      </c>
      <c r="G848">
        <v>0</v>
      </c>
      <c r="H848">
        <v>6493</v>
      </c>
      <c r="I848">
        <v>6493</v>
      </c>
      <c r="J848">
        <v>0</v>
      </c>
      <c r="K848">
        <v>0</v>
      </c>
      <c r="L848">
        <f t="shared" si="52"/>
        <v>8923</v>
      </c>
    </row>
    <row r="849" spans="1:12" ht="15">
      <c r="A849">
        <v>1917</v>
      </c>
      <c r="B849" t="s">
        <v>23</v>
      </c>
      <c r="C849" t="s">
        <v>72</v>
      </c>
      <c r="D849">
        <v>0</v>
      </c>
      <c r="F849">
        <v>2995</v>
      </c>
      <c r="G849">
        <v>0</v>
      </c>
      <c r="H849">
        <v>10242</v>
      </c>
      <c r="I849">
        <v>10242</v>
      </c>
      <c r="J849">
        <v>1016</v>
      </c>
      <c r="K849">
        <v>814</v>
      </c>
      <c r="L849">
        <f t="shared" si="52"/>
        <v>15067</v>
      </c>
    </row>
    <row r="850" spans="1:12" ht="15">
      <c r="A850">
        <v>1918</v>
      </c>
      <c r="B850" t="s">
        <v>23</v>
      </c>
      <c r="C850" t="s">
        <v>72</v>
      </c>
      <c r="D850">
        <v>0</v>
      </c>
      <c r="F850">
        <v>2612</v>
      </c>
      <c r="G850">
        <v>0</v>
      </c>
      <c r="H850">
        <v>11482</v>
      </c>
      <c r="I850">
        <v>11482</v>
      </c>
      <c r="J850">
        <v>0</v>
      </c>
      <c r="K850">
        <v>0</v>
      </c>
      <c r="L850">
        <f t="shared" si="52"/>
        <v>14094</v>
      </c>
    </row>
    <row r="851" spans="1:12" ht="15">
      <c r="A851">
        <v>1919</v>
      </c>
      <c r="B851" t="s">
        <v>23</v>
      </c>
      <c r="C851" t="s">
        <v>72</v>
      </c>
      <c r="D851">
        <v>0</v>
      </c>
      <c r="E851">
        <v>1873</v>
      </c>
      <c r="F851">
        <v>1873</v>
      </c>
      <c r="G851">
        <v>0</v>
      </c>
      <c r="H851">
        <v>8831</v>
      </c>
      <c r="I851">
        <v>8831</v>
      </c>
      <c r="J851">
        <v>0</v>
      </c>
      <c r="K851">
        <v>0</v>
      </c>
      <c r="L851">
        <f t="shared" si="52"/>
        <v>10704</v>
      </c>
    </row>
    <row r="852" spans="1:12" ht="15">
      <c r="A852">
        <v>1920</v>
      </c>
      <c r="B852" t="s">
        <v>23</v>
      </c>
      <c r="C852" t="s">
        <v>72</v>
      </c>
      <c r="D852">
        <v>0</v>
      </c>
      <c r="E852">
        <v>1154</v>
      </c>
      <c r="F852">
        <v>1154</v>
      </c>
      <c r="G852">
        <v>0</v>
      </c>
      <c r="H852">
        <v>6213</v>
      </c>
      <c r="I852">
        <v>6213</v>
      </c>
      <c r="J852">
        <v>0</v>
      </c>
      <c r="K852">
        <v>0</v>
      </c>
      <c r="L852">
        <f t="shared" si="52"/>
        <v>7367</v>
      </c>
    </row>
    <row r="853" spans="1:12" ht="15">
      <c r="A853">
        <v>1921</v>
      </c>
      <c r="B853" t="s">
        <v>23</v>
      </c>
      <c r="C853" t="s">
        <v>72</v>
      </c>
      <c r="D853">
        <v>0</v>
      </c>
      <c r="E853">
        <v>750</v>
      </c>
      <c r="F853">
        <v>750</v>
      </c>
      <c r="G853">
        <v>0</v>
      </c>
      <c r="H853">
        <v>3471</v>
      </c>
      <c r="I853">
        <v>3471</v>
      </c>
      <c r="J853">
        <v>0</v>
      </c>
      <c r="K853">
        <v>0</v>
      </c>
      <c r="L853">
        <f t="shared" si="52"/>
        <v>4221</v>
      </c>
    </row>
    <row r="854" spans="1:12" ht="15">
      <c r="A854">
        <v>1922</v>
      </c>
      <c r="B854" t="s">
        <v>23</v>
      </c>
      <c r="C854" t="s">
        <v>72</v>
      </c>
      <c r="D854">
        <v>0</v>
      </c>
      <c r="E854">
        <v>1256</v>
      </c>
      <c r="F854">
        <v>1256</v>
      </c>
      <c r="G854">
        <v>0</v>
      </c>
      <c r="H854">
        <v>3857</v>
      </c>
      <c r="I854">
        <v>3857</v>
      </c>
      <c r="J854">
        <v>281</v>
      </c>
      <c r="K854">
        <v>297</v>
      </c>
      <c r="L854">
        <f t="shared" si="52"/>
        <v>5691</v>
      </c>
    </row>
    <row r="855" spans="1:12" ht="15">
      <c r="A855">
        <v>1967</v>
      </c>
      <c r="B855" t="s">
        <v>23</v>
      </c>
      <c r="C855" t="s">
        <v>36</v>
      </c>
      <c r="D855">
        <v>0</v>
      </c>
      <c r="E855">
        <f aca="true" t="shared" si="53" ref="E855:E873">F855-D855</f>
        <v>1408</v>
      </c>
      <c r="F855">
        <v>1408</v>
      </c>
      <c r="G855">
        <v>0</v>
      </c>
      <c r="H855">
        <f aca="true" t="shared" si="54" ref="H855:H873">I855-G855</f>
        <v>0</v>
      </c>
      <c r="I855">
        <v>0</v>
      </c>
      <c r="J855">
        <v>0</v>
      </c>
      <c r="K855">
        <v>76</v>
      </c>
      <c r="L855">
        <f t="shared" si="52"/>
        <v>1484</v>
      </c>
    </row>
    <row r="856" spans="1:12" ht="15">
      <c r="A856">
        <v>1968</v>
      </c>
      <c r="B856" t="s">
        <v>23</v>
      </c>
      <c r="C856" t="s">
        <v>36</v>
      </c>
      <c r="D856">
        <v>0</v>
      </c>
      <c r="E856">
        <f t="shared" si="53"/>
        <v>1970</v>
      </c>
      <c r="F856">
        <v>1970</v>
      </c>
      <c r="G856">
        <v>0</v>
      </c>
      <c r="H856">
        <f t="shared" si="54"/>
        <v>0</v>
      </c>
      <c r="I856">
        <v>0</v>
      </c>
      <c r="J856">
        <v>0</v>
      </c>
      <c r="K856">
        <v>29</v>
      </c>
      <c r="L856">
        <f t="shared" si="52"/>
        <v>1999</v>
      </c>
    </row>
    <row r="857" spans="1:12" ht="15">
      <c r="A857">
        <v>1969</v>
      </c>
      <c r="B857" t="s">
        <v>23</v>
      </c>
      <c r="C857" t="s">
        <v>36</v>
      </c>
      <c r="D857">
        <v>0</v>
      </c>
      <c r="E857">
        <f t="shared" si="53"/>
        <v>1129</v>
      </c>
      <c r="F857">
        <v>1129</v>
      </c>
      <c r="G857">
        <v>0</v>
      </c>
      <c r="H857">
        <f t="shared" si="54"/>
        <v>0</v>
      </c>
      <c r="I857">
        <v>0</v>
      </c>
      <c r="J857">
        <v>0</v>
      </c>
      <c r="K857">
        <v>15</v>
      </c>
      <c r="L857">
        <f t="shared" si="52"/>
        <v>1144</v>
      </c>
    </row>
    <row r="858" spans="1:13" ht="15">
      <c r="A858">
        <v>1970</v>
      </c>
      <c r="B858" t="s">
        <v>23</v>
      </c>
      <c r="C858" t="s">
        <v>36</v>
      </c>
      <c r="D858">
        <v>0</v>
      </c>
      <c r="E858">
        <f t="shared" si="53"/>
        <v>2240</v>
      </c>
      <c r="F858">
        <v>2240</v>
      </c>
      <c r="G858">
        <v>0</v>
      </c>
      <c r="H858">
        <f t="shared" si="54"/>
        <v>0</v>
      </c>
      <c r="I858">
        <v>0</v>
      </c>
      <c r="J858">
        <v>0</v>
      </c>
      <c r="K858">
        <v>3</v>
      </c>
      <c r="L858">
        <f t="shared" si="52"/>
        <v>2243</v>
      </c>
      <c r="M858" t="s">
        <v>37</v>
      </c>
    </row>
    <row r="859" spans="1:12" ht="15">
      <c r="A859">
        <v>1971</v>
      </c>
      <c r="B859" t="s">
        <v>23</v>
      </c>
      <c r="C859" t="s">
        <v>36</v>
      </c>
      <c r="D859">
        <v>0</v>
      </c>
      <c r="E859">
        <f t="shared" si="53"/>
        <v>0</v>
      </c>
      <c r="F859">
        <v>0</v>
      </c>
      <c r="G859">
        <v>0</v>
      </c>
      <c r="H859">
        <f t="shared" si="54"/>
        <v>0</v>
      </c>
      <c r="I859">
        <v>0</v>
      </c>
      <c r="J859">
        <v>0</v>
      </c>
      <c r="K859">
        <v>5</v>
      </c>
      <c r="L859">
        <f t="shared" si="52"/>
        <v>5</v>
      </c>
    </row>
    <row r="860" spans="1:12" ht="15">
      <c r="A860">
        <v>1972</v>
      </c>
      <c r="B860" t="s">
        <v>23</v>
      </c>
      <c r="C860" t="s">
        <v>36</v>
      </c>
      <c r="D860">
        <v>0</v>
      </c>
      <c r="E860">
        <f t="shared" si="53"/>
        <v>0</v>
      </c>
      <c r="F860">
        <v>0</v>
      </c>
      <c r="G860">
        <v>0</v>
      </c>
      <c r="H860">
        <f t="shared" si="54"/>
        <v>0</v>
      </c>
      <c r="I860">
        <v>0</v>
      </c>
      <c r="J860">
        <v>1</v>
      </c>
      <c r="K860">
        <v>1</v>
      </c>
      <c r="L860">
        <f t="shared" si="52"/>
        <v>2</v>
      </c>
    </row>
    <row r="861" spans="1:12" ht="15">
      <c r="A861">
        <v>1973</v>
      </c>
      <c r="B861" t="s">
        <v>23</v>
      </c>
      <c r="C861" t="s">
        <v>36</v>
      </c>
      <c r="D861">
        <v>0</v>
      </c>
      <c r="E861">
        <f t="shared" si="53"/>
        <v>0</v>
      </c>
      <c r="F861">
        <v>0</v>
      </c>
      <c r="G861">
        <v>0</v>
      </c>
      <c r="H861">
        <f t="shared" si="54"/>
        <v>0</v>
      </c>
      <c r="I861">
        <v>0</v>
      </c>
      <c r="J861">
        <v>0</v>
      </c>
      <c r="K861">
        <v>0</v>
      </c>
      <c r="L861">
        <f t="shared" si="52"/>
        <v>0</v>
      </c>
    </row>
    <row r="862" spans="1:13" ht="15">
      <c r="A862">
        <v>1974</v>
      </c>
      <c r="B862" t="s">
        <v>23</v>
      </c>
      <c r="C862" t="s">
        <v>36</v>
      </c>
      <c r="D862">
        <v>0</v>
      </c>
      <c r="E862">
        <f t="shared" si="53"/>
        <v>0</v>
      </c>
      <c r="F862">
        <v>0</v>
      </c>
      <c r="G862">
        <v>0</v>
      </c>
      <c r="H862">
        <f t="shared" si="54"/>
        <v>0</v>
      </c>
      <c r="I862">
        <v>0</v>
      </c>
      <c r="J862">
        <v>0</v>
      </c>
      <c r="K862">
        <v>0</v>
      </c>
      <c r="L862">
        <f t="shared" si="52"/>
        <v>0</v>
      </c>
      <c r="M862" t="s">
        <v>38</v>
      </c>
    </row>
    <row r="863" spans="1:13" ht="15">
      <c r="A863">
        <v>1975</v>
      </c>
      <c r="B863" t="s">
        <v>23</v>
      </c>
      <c r="C863" t="s">
        <v>36</v>
      </c>
      <c r="D863">
        <v>0</v>
      </c>
      <c r="E863">
        <f t="shared" si="53"/>
        <v>0</v>
      </c>
      <c r="F863">
        <v>0</v>
      </c>
      <c r="G863">
        <v>0</v>
      </c>
      <c r="H863">
        <f t="shared" si="54"/>
        <v>0</v>
      </c>
      <c r="I863">
        <v>0</v>
      </c>
      <c r="J863">
        <v>0</v>
      </c>
      <c r="K863">
        <v>0</v>
      </c>
      <c r="L863">
        <f t="shared" si="52"/>
        <v>0</v>
      </c>
      <c r="M863" t="s">
        <v>39</v>
      </c>
    </row>
    <row r="864" spans="1:12" ht="15">
      <c r="A864">
        <v>1976</v>
      </c>
      <c r="B864" t="s">
        <v>23</v>
      </c>
      <c r="C864" t="s">
        <v>36</v>
      </c>
      <c r="D864">
        <v>0</v>
      </c>
      <c r="E864">
        <f t="shared" si="53"/>
        <v>0</v>
      </c>
      <c r="F864">
        <v>0</v>
      </c>
      <c r="G864">
        <v>0</v>
      </c>
      <c r="H864">
        <f t="shared" si="54"/>
        <v>0</v>
      </c>
      <c r="I864">
        <v>0</v>
      </c>
      <c r="J864">
        <v>0</v>
      </c>
      <c r="K864">
        <v>0</v>
      </c>
      <c r="L864">
        <f t="shared" si="52"/>
        <v>0</v>
      </c>
    </row>
    <row r="865" spans="1:12" ht="15">
      <c r="A865">
        <v>1977</v>
      </c>
      <c r="B865" t="s">
        <v>23</v>
      </c>
      <c r="C865" t="s">
        <v>36</v>
      </c>
      <c r="D865">
        <v>0</v>
      </c>
      <c r="E865">
        <f t="shared" si="53"/>
        <v>0</v>
      </c>
      <c r="F865">
        <v>0</v>
      </c>
      <c r="G865">
        <v>0</v>
      </c>
      <c r="H865">
        <f t="shared" si="54"/>
        <v>0</v>
      </c>
      <c r="I865">
        <v>0</v>
      </c>
      <c r="J865">
        <v>0</v>
      </c>
      <c r="K865">
        <v>1</v>
      </c>
      <c r="L865">
        <f t="shared" si="52"/>
        <v>1</v>
      </c>
    </row>
    <row r="866" spans="1:12" ht="15">
      <c r="A866">
        <v>1992</v>
      </c>
      <c r="B866" t="s">
        <v>23</v>
      </c>
      <c r="C866" t="s">
        <v>36</v>
      </c>
      <c r="D866">
        <v>0</v>
      </c>
      <c r="E866">
        <f t="shared" si="53"/>
        <v>1</v>
      </c>
      <c r="F866">
        <v>1</v>
      </c>
      <c r="G866">
        <v>0</v>
      </c>
      <c r="H866">
        <f t="shared" si="54"/>
        <v>0</v>
      </c>
      <c r="I866">
        <v>0</v>
      </c>
      <c r="J866">
        <v>0</v>
      </c>
      <c r="K866">
        <v>0</v>
      </c>
      <c r="L866">
        <f t="shared" si="52"/>
        <v>1</v>
      </c>
    </row>
    <row r="867" spans="1:12" ht="15">
      <c r="A867">
        <v>1993</v>
      </c>
      <c r="B867" t="s">
        <v>23</v>
      </c>
      <c r="C867" t="s">
        <v>36</v>
      </c>
      <c r="D867">
        <v>0</v>
      </c>
      <c r="E867">
        <f t="shared" si="53"/>
        <v>0</v>
      </c>
      <c r="F867">
        <v>0</v>
      </c>
      <c r="G867">
        <v>0</v>
      </c>
      <c r="H867">
        <f t="shared" si="54"/>
        <v>0</v>
      </c>
      <c r="I867">
        <v>0</v>
      </c>
      <c r="J867">
        <v>0</v>
      </c>
      <c r="K867">
        <v>0</v>
      </c>
      <c r="L867">
        <f t="shared" si="52"/>
        <v>0</v>
      </c>
    </row>
    <row r="868" spans="1:12" ht="15">
      <c r="A868">
        <v>1994</v>
      </c>
      <c r="B868" t="s">
        <v>23</v>
      </c>
      <c r="C868" t="s">
        <v>36</v>
      </c>
      <c r="D868">
        <v>0</v>
      </c>
      <c r="E868">
        <f t="shared" si="53"/>
        <v>0</v>
      </c>
      <c r="F868">
        <v>0</v>
      </c>
      <c r="G868">
        <v>0</v>
      </c>
      <c r="H868">
        <f t="shared" si="54"/>
        <v>0</v>
      </c>
      <c r="I868">
        <v>0</v>
      </c>
      <c r="J868">
        <v>0</v>
      </c>
      <c r="K868">
        <v>0</v>
      </c>
      <c r="L868">
        <f t="shared" si="52"/>
        <v>0</v>
      </c>
    </row>
    <row r="869" spans="1:12" ht="15">
      <c r="A869">
        <v>1995</v>
      </c>
      <c r="B869" t="s">
        <v>23</v>
      </c>
      <c r="C869" t="s">
        <v>36</v>
      </c>
      <c r="D869">
        <v>0</v>
      </c>
      <c r="E869">
        <f t="shared" si="53"/>
        <v>0</v>
      </c>
      <c r="F869">
        <v>0</v>
      </c>
      <c r="G869">
        <v>0</v>
      </c>
      <c r="H869">
        <f t="shared" si="54"/>
        <v>0</v>
      </c>
      <c r="I869">
        <v>0</v>
      </c>
      <c r="J869">
        <v>0</v>
      </c>
      <c r="K869">
        <v>0</v>
      </c>
      <c r="L869">
        <f t="shared" si="52"/>
        <v>0</v>
      </c>
    </row>
    <row r="870" spans="1:12" ht="15">
      <c r="A870">
        <v>1996</v>
      </c>
      <c r="B870" t="s">
        <v>23</v>
      </c>
      <c r="C870" t="s">
        <v>36</v>
      </c>
      <c r="D870">
        <v>0</v>
      </c>
      <c r="E870">
        <f t="shared" si="53"/>
        <v>0</v>
      </c>
      <c r="F870">
        <v>0</v>
      </c>
      <c r="G870">
        <v>0</v>
      </c>
      <c r="H870">
        <f t="shared" si="54"/>
        <v>0</v>
      </c>
      <c r="I870">
        <v>0</v>
      </c>
      <c r="J870">
        <v>0</v>
      </c>
      <c r="K870">
        <v>0</v>
      </c>
      <c r="L870">
        <f t="shared" si="52"/>
        <v>0</v>
      </c>
    </row>
    <row r="871" spans="1:12" ht="15">
      <c r="A871">
        <v>1997</v>
      </c>
      <c r="B871" t="s">
        <v>23</v>
      </c>
      <c r="C871" t="s">
        <v>36</v>
      </c>
      <c r="D871">
        <v>0</v>
      </c>
      <c r="E871">
        <f t="shared" si="53"/>
        <v>0</v>
      </c>
      <c r="F871">
        <v>0</v>
      </c>
      <c r="G871">
        <v>0</v>
      </c>
      <c r="H871">
        <f t="shared" si="54"/>
        <v>0</v>
      </c>
      <c r="I871">
        <v>0</v>
      </c>
      <c r="J871">
        <v>0</v>
      </c>
      <c r="K871">
        <v>0</v>
      </c>
      <c r="L871">
        <f t="shared" si="52"/>
        <v>0</v>
      </c>
    </row>
    <row r="872" spans="1:12" ht="15">
      <c r="A872">
        <v>1998</v>
      </c>
      <c r="B872" t="s">
        <v>23</v>
      </c>
      <c r="C872" t="s">
        <v>36</v>
      </c>
      <c r="D872">
        <v>0</v>
      </c>
      <c r="E872">
        <f t="shared" si="53"/>
        <v>0</v>
      </c>
      <c r="F872">
        <v>0</v>
      </c>
      <c r="G872">
        <v>0</v>
      </c>
      <c r="H872">
        <f t="shared" si="54"/>
        <v>0</v>
      </c>
      <c r="I872">
        <v>0</v>
      </c>
      <c r="J872">
        <v>0</v>
      </c>
      <c r="K872">
        <v>0</v>
      </c>
      <c r="L872">
        <f t="shared" si="52"/>
        <v>0</v>
      </c>
    </row>
    <row r="873" spans="1:12" ht="15">
      <c r="A873">
        <v>1999</v>
      </c>
      <c r="B873" t="s">
        <v>23</v>
      </c>
      <c r="C873" t="s">
        <v>36</v>
      </c>
      <c r="D873">
        <v>0</v>
      </c>
      <c r="E873">
        <f t="shared" si="53"/>
        <v>0</v>
      </c>
      <c r="F873">
        <v>0</v>
      </c>
      <c r="G873">
        <v>0</v>
      </c>
      <c r="H873">
        <f t="shared" si="54"/>
        <v>0</v>
      </c>
      <c r="I873">
        <v>0</v>
      </c>
      <c r="J873">
        <v>0</v>
      </c>
      <c r="K873">
        <v>0</v>
      </c>
      <c r="L873">
        <f t="shared" si="52"/>
        <v>0</v>
      </c>
    </row>
    <row r="874" spans="1:12" ht="15">
      <c r="A874">
        <v>2013</v>
      </c>
      <c r="B874" t="s">
        <v>23</v>
      </c>
      <c r="C874" t="s">
        <v>36</v>
      </c>
      <c r="E874">
        <v>0</v>
      </c>
      <c r="F874">
        <v>0</v>
      </c>
      <c r="L874">
        <v>0</v>
      </c>
    </row>
    <row r="875" spans="1:3" ht="15">
      <c r="A875">
        <v>2014</v>
      </c>
      <c r="B875" t="s">
        <v>23</v>
      </c>
      <c r="C875" t="s">
        <v>36</v>
      </c>
    </row>
    <row r="876" spans="1:3" ht="15">
      <c r="A876">
        <v>2015</v>
      </c>
      <c r="B876" t="s">
        <v>23</v>
      </c>
      <c r="C876" t="s">
        <v>36</v>
      </c>
    </row>
    <row r="877" spans="1:12" ht="15">
      <c r="A877">
        <v>1899</v>
      </c>
      <c r="B877" t="s">
        <v>23</v>
      </c>
      <c r="C877" t="s">
        <v>69</v>
      </c>
      <c r="F877">
        <v>22</v>
      </c>
      <c r="K877">
        <v>33</v>
      </c>
      <c r="L877">
        <f>+F877+I877+J877+K877</f>
        <v>55</v>
      </c>
    </row>
    <row r="878" spans="1:3" ht="15">
      <c r="A878">
        <v>1900</v>
      </c>
      <c r="B878" t="s">
        <v>23</v>
      </c>
      <c r="C878" t="s">
        <v>69</v>
      </c>
    </row>
    <row r="879" spans="1:3" ht="15">
      <c r="A879">
        <v>1901</v>
      </c>
      <c r="B879" t="s">
        <v>23</v>
      </c>
      <c r="C879" t="s">
        <v>69</v>
      </c>
    </row>
    <row r="880" spans="1:3" ht="15">
      <c r="A880">
        <v>1902</v>
      </c>
      <c r="B880" t="s">
        <v>23</v>
      </c>
      <c r="C880" t="s">
        <v>69</v>
      </c>
    </row>
    <row r="881" spans="1:12" ht="15">
      <c r="A881">
        <v>1903</v>
      </c>
      <c r="B881" t="s">
        <v>23</v>
      </c>
      <c r="C881" t="s">
        <v>69</v>
      </c>
      <c r="F881">
        <v>33</v>
      </c>
      <c r="J881">
        <v>0</v>
      </c>
      <c r="K881">
        <v>9</v>
      </c>
      <c r="L881">
        <f>+F881+I881+J881+K881</f>
        <v>42</v>
      </c>
    </row>
    <row r="882" spans="1:3" ht="15">
      <c r="A882">
        <v>1904</v>
      </c>
      <c r="B882" t="s">
        <v>23</v>
      </c>
      <c r="C882" t="s">
        <v>69</v>
      </c>
    </row>
    <row r="883" spans="1:3" ht="15">
      <c r="A883">
        <v>1905</v>
      </c>
      <c r="B883" t="s">
        <v>23</v>
      </c>
      <c r="C883" t="s">
        <v>69</v>
      </c>
    </row>
    <row r="884" spans="1:3" ht="15">
      <c r="A884">
        <v>1906</v>
      </c>
      <c r="B884" t="s">
        <v>23</v>
      </c>
      <c r="C884" t="s">
        <v>69</v>
      </c>
    </row>
    <row r="885" spans="1:3" ht="15">
      <c r="A885">
        <v>1907</v>
      </c>
      <c r="B885" t="s">
        <v>23</v>
      </c>
      <c r="C885" t="s">
        <v>69</v>
      </c>
    </row>
    <row r="886" spans="1:12" ht="15">
      <c r="A886">
        <v>1908</v>
      </c>
      <c r="B886" t="s">
        <v>23</v>
      </c>
      <c r="C886" t="s">
        <v>69</v>
      </c>
      <c r="F886">
        <v>24</v>
      </c>
      <c r="I886">
        <v>26</v>
      </c>
      <c r="J886">
        <v>4</v>
      </c>
      <c r="K886">
        <v>33</v>
      </c>
      <c r="L886">
        <f>+F886+I886+J886+K886</f>
        <v>87</v>
      </c>
    </row>
    <row r="887" spans="1:3" ht="15">
      <c r="A887">
        <v>1909</v>
      </c>
      <c r="B887" t="s">
        <v>23</v>
      </c>
      <c r="C887" t="s">
        <v>69</v>
      </c>
    </row>
    <row r="888" spans="1:3" ht="15">
      <c r="A888">
        <v>1910</v>
      </c>
      <c r="B888" t="s">
        <v>23</v>
      </c>
      <c r="C888" t="s">
        <v>69</v>
      </c>
    </row>
    <row r="889" spans="1:3" ht="15">
      <c r="A889">
        <v>1911</v>
      </c>
      <c r="B889" t="s">
        <v>23</v>
      </c>
      <c r="C889" t="s">
        <v>69</v>
      </c>
    </row>
    <row r="890" spans="1:3" ht="15">
      <c r="A890">
        <v>1912</v>
      </c>
      <c r="B890" t="s">
        <v>23</v>
      </c>
      <c r="C890" t="s">
        <v>69</v>
      </c>
    </row>
    <row r="891" spans="1:3" ht="15">
      <c r="A891">
        <v>1913</v>
      </c>
      <c r="B891" t="s">
        <v>23</v>
      </c>
      <c r="C891" t="s">
        <v>69</v>
      </c>
    </row>
    <row r="892" spans="1:3" ht="15">
      <c r="A892">
        <v>1914</v>
      </c>
      <c r="B892" t="s">
        <v>23</v>
      </c>
      <c r="C892" t="s">
        <v>69</v>
      </c>
    </row>
    <row r="893" spans="1:3" ht="15">
      <c r="A893">
        <v>1915</v>
      </c>
      <c r="B893" t="s">
        <v>23</v>
      </c>
      <c r="C893" t="s">
        <v>69</v>
      </c>
    </row>
    <row r="894" spans="1:3" ht="15">
      <c r="A894">
        <v>1916</v>
      </c>
      <c r="B894" t="s">
        <v>23</v>
      </c>
      <c r="C894" t="s">
        <v>69</v>
      </c>
    </row>
    <row r="895" spans="1:10" ht="15">
      <c r="A895">
        <v>1917</v>
      </c>
      <c r="B895" t="s">
        <v>23</v>
      </c>
      <c r="C895" t="s">
        <v>69</v>
      </c>
      <c r="J895">
        <v>1</v>
      </c>
    </row>
    <row r="896" spans="1:3" ht="15">
      <c r="A896">
        <v>1918</v>
      </c>
      <c r="B896" t="s">
        <v>23</v>
      </c>
      <c r="C896" t="s">
        <v>69</v>
      </c>
    </row>
    <row r="897" spans="1:12" ht="15">
      <c r="A897">
        <v>1919</v>
      </c>
      <c r="B897" t="s">
        <v>23</v>
      </c>
      <c r="C897" t="s">
        <v>69</v>
      </c>
      <c r="F897">
        <v>18</v>
      </c>
      <c r="L897">
        <f aca="true" t="shared" si="55" ref="L897:L908">+F897+I897+J897+K897</f>
        <v>18</v>
      </c>
    </row>
    <row r="898" spans="1:12" ht="15">
      <c r="A898">
        <v>1920</v>
      </c>
      <c r="B898" t="s">
        <v>23</v>
      </c>
      <c r="C898" t="s">
        <v>69</v>
      </c>
      <c r="F898">
        <v>16</v>
      </c>
      <c r="L898">
        <f t="shared" si="55"/>
        <v>16</v>
      </c>
    </row>
    <row r="899" spans="1:12" ht="15">
      <c r="A899">
        <v>1921</v>
      </c>
      <c r="B899" t="s">
        <v>23</v>
      </c>
      <c r="C899" t="s">
        <v>69</v>
      </c>
      <c r="F899">
        <v>16</v>
      </c>
      <c r="L899">
        <f t="shared" si="55"/>
        <v>16</v>
      </c>
    </row>
    <row r="900" spans="1:12" ht="15">
      <c r="A900">
        <v>1922</v>
      </c>
      <c r="B900" t="s">
        <v>23</v>
      </c>
      <c r="C900" t="s">
        <v>69</v>
      </c>
      <c r="F900">
        <v>3</v>
      </c>
      <c r="L900">
        <f t="shared" si="55"/>
        <v>3</v>
      </c>
    </row>
    <row r="901" spans="1:12" ht="15">
      <c r="A901">
        <v>1923</v>
      </c>
      <c r="B901" t="s">
        <v>23</v>
      </c>
      <c r="C901" t="s">
        <v>69</v>
      </c>
      <c r="F901">
        <v>7</v>
      </c>
      <c r="L901">
        <f t="shared" si="55"/>
        <v>7</v>
      </c>
    </row>
    <row r="902" spans="1:12" ht="15">
      <c r="A902">
        <v>1924</v>
      </c>
      <c r="B902" t="s">
        <v>23</v>
      </c>
      <c r="C902" t="s">
        <v>69</v>
      </c>
      <c r="F902">
        <v>5</v>
      </c>
      <c r="L902">
        <f t="shared" si="55"/>
        <v>5</v>
      </c>
    </row>
    <row r="903" spans="1:12" ht="15">
      <c r="A903">
        <v>1925</v>
      </c>
      <c r="B903" t="s">
        <v>23</v>
      </c>
      <c r="C903" t="s">
        <v>69</v>
      </c>
      <c r="F903">
        <v>12</v>
      </c>
      <c r="L903">
        <f t="shared" si="55"/>
        <v>12</v>
      </c>
    </row>
    <row r="904" spans="1:12" ht="15">
      <c r="A904">
        <v>1926</v>
      </c>
      <c r="B904" t="s">
        <v>23</v>
      </c>
      <c r="C904" t="s">
        <v>69</v>
      </c>
      <c r="F904">
        <v>20</v>
      </c>
      <c r="L904">
        <f t="shared" si="55"/>
        <v>20</v>
      </c>
    </row>
    <row r="905" spans="1:12" ht="15">
      <c r="A905">
        <v>1927</v>
      </c>
      <c r="B905" t="s">
        <v>23</v>
      </c>
      <c r="C905" t="s">
        <v>69</v>
      </c>
      <c r="F905">
        <v>2</v>
      </c>
      <c r="L905">
        <f t="shared" si="55"/>
        <v>2</v>
      </c>
    </row>
    <row r="906" spans="1:12" ht="15">
      <c r="A906">
        <v>1928</v>
      </c>
      <c r="B906" t="s">
        <v>23</v>
      </c>
      <c r="C906" t="s">
        <v>69</v>
      </c>
      <c r="F906">
        <v>2</v>
      </c>
      <c r="L906">
        <f t="shared" si="55"/>
        <v>2</v>
      </c>
    </row>
    <row r="907" spans="1:12" ht="15">
      <c r="A907">
        <v>1929</v>
      </c>
      <c r="B907" t="s">
        <v>23</v>
      </c>
      <c r="C907" t="s">
        <v>69</v>
      </c>
      <c r="F907">
        <v>3</v>
      </c>
      <c r="L907">
        <f t="shared" si="55"/>
        <v>3</v>
      </c>
    </row>
    <row r="908" spans="1:12" ht="15">
      <c r="A908">
        <v>1930</v>
      </c>
      <c r="B908" t="s">
        <v>23</v>
      </c>
      <c r="C908" t="s">
        <v>69</v>
      </c>
      <c r="F908">
        <v>15</v>
      </c>
      <c r="I908">
        <v>2</v>
      </c>
      <c r="L908">
        <f t="shared" si="55"/>
        <v>17</v>
      </c>
    </row>
    <row r="909" spans="1:12" ht="15">
      <c r="A909">
        <v>1931</v>
      </c>
      <c r="B909" t="s">
        <v>23</v>
      </c>
      <c r="C909" t="s">
        <v>69</v>
      </c>
      <c r="F909">
        <v>7</v>
      </c>
      <c r="I909">
        <v>1</v>
      </c>
      <c r="L909">
        <v>7</v>
      </c>
    </row>
    <row r="910" spans="1:12" ht="15">
      <c r="A910">
        <v>1932</v>
      </c>
      <c r="B910" t="s">
        <v>23</v>
      </c>
      <c r="C910" t="s">
        <v>69</v>
      </c>
      <c r="F910">
        <v>13</v>
      </c>
      <c r="I910">
        <v>0</v>
      </c>
      <c r="L910">
        <f>+F910+I910+J910+K910</f>
        <v>13</v>
      </c>
    </row>
    <row r="911" spans="1:12" ht="15">
      <c r="A911">
        <v>1933</v>
      </c>
      <c r="B911" t="s">
        <v>23</v>
      </c>
      <c r="C911" t="s">
        <v>69</v>
      </c>
      <c r="F911">
        <v>14</v>
      </c>
      <c r="I911">
        <v>0</v>
      </c>
      <c r="L911">
        <f>+F911+I911+J911+K911</f>
        <v>14</v>
      </c>
    </row>
    <row r="912" spans="1:12" ht="15">
      <c r="A912">
        <v>1934</v>
      </c>
      <c r="B912" t="s">
        <v>23</v>
      </c>
      <c r="C912" t="s">
        <v>69</v>
      </c>
      <c r="F912">
        <v>10</v>
      </c>
      <c r="L912">
        <f>+F912+I912+J912+K912</f>
        <v>10</v>
      </c>
    </row>
    <row r="913" spans="1:12" ht="15">
      <c r="A913">
        <v>1935</v>
      </c>
      <c r="B913" t="s">
        <v>23</v>
      </c>
      <c r="C913" t="s">
        <v>69</v>
      </c>
      <c r="F913">
        <v>12</v>
      </c>
      <c r="L913">
        <f>+F913+I913+J913+K913</f>
        <v>12</v>
      </c>
    </row>
    <row r="914" spans="1:12" ht="15">
      <c r="A914">
        <v>1936</v>
      </c>
      <c r="B914" t="s">
        <v>23</v>
      </c>
      <c r="C914" t="s">
        <v>69</v>
      </c>
      <c r="F914">
        <v>11</v>
      </c>
      <c r="L914">
        <f>+F914+I914+J914+K914</f>
        <v>11</v>
      </c>
    </row>
    <row r="915" spans="1:12" ht="15">
      <c r="A915">
        <v>1937</v>
      </c>
      <c r="B915" t="s">
        <v>23</v>
      </c>
      <c r="C915" t="s">
        <v>69</v>
      </c>
      <c r="F915">
        <v>5</v>
      </c>
      <c r="I915">
        <v>0</v>
      </c>
      <c r="L915">
        <v>6</v>
      </c>
    </row>
    <row r="916" spans="1:12" ht="15">
      <c r="A916">
        <v>1938</v>
      </c>
      <c r="B916" t="s">
        <v>23</v>
      </c>
      <c r="C916" t="s">
        <v>69</v>
      </c>
      <c r="F916">
        <v>4</v>
      </c>
      <c r="I916">
        <v>0</v>
      </c>
      <c r="L916">
        <f>+F916+I916+J916+K916</f>
        <v>4</v>
      </c>
    </row>
    <row r="917" spans="1:12" ht="15">
      <c r="A917">
        <v>1939</v>
      </c>
      <c r="B917" t="s">
        <v>23</v>
      </c>
      <c r="C917" t="s">
        <v>69</v>
      </c>
      <c r="F917">
        <v>3</v>
      </c>
      <c r="I917">
        <v>12</v>
      </c>
      <c r="L917">
        <v>14</v>
      </c>
    </row>
    <row r="918" spans="1:12" ht="15">
      <c r="A918">
        <v>1940</v>
      </c>
      <c r="B918" t="s">
        <v>23</v>
      </c>
      <c r="C918" t="s">
        <v>69</v>
      </c>
      <c r="F918">
        <v>15</v>
      </c>
      <c r="I918">
        <v>8</v>
      </c>
      <c r="L918">
        <f aca="true" t="shared" si="56" ref="L918:L923">+F918+I918+J918+K918</f>
        <v>23</v>
      </c>
    </row>
    <row r="919" spans="1:12" ht="15">
      <c r="A919">
        <v>1941</v>
      </c>
      <c r="B919" t="s">
        <v>23</v>
      </c>
      <c r="C919" t="s">
        <v>69</v>
      </c>
      <c r="F919">
        <v>35</v>
      </c>
      <c r="I919">
        <v>17</v>
      </c>
      <c r="L919">
        <f t="shared" si="56"/>
        <v>52</v>
      </c>
    </row>
    <row r="920" spans="1:12" ht="15">
      <c r="A920">
        <v>1942</v>
      </c>
      <c r="B920" t="s">
        <v>23</v>
      </c>
      <c r="C920" t="s">
        <v>69</v>
      </c>
      <c r="F920">
        <v>23</v>
      </c>
      <c r="I920">
        <v>59</v>
      </c>
      <c r="L920">
        <f t="shared" si="56"/>
        <v>82</v>
      </c>
    </row>
    <row r="921" spans="1:12" ht="15">
      <c r="A921">
        <v>1943</v>
      </c>
      <c r="B921" t="s">
        <v>23</v>
      </c>
      <c r="C921" t="s">
        <v>69</v>
      </c>
      <c r="F921">
        <v>9</v>
      </c>
      <c r="I921">
        <v>124</v>
      </c>
      <c r="L921">
        <f t="shared" si="56"/>
        <v>133</v>
      </c>
    </row>
    <row r="922" spans="1:12" ht="15">
      <c r="A922">
        <v>1944</v>
      </c>
      <c r="B922" t="s">
        <v>23</v>
      </c>
      <c r="C922" t="s">
        <v>69</v>
      </c>
      <c r="F922">
        <v>11</v>
      </c>
      <c r="I922">
        <v>128</v>
      </c>
      <c r="L922">
        <f t="shared" si="56"/>
        <v>139</v>
      </c>
    </row>
    <row r="923" spans="1:12" ht="15">
      <c r="A923">
        <v>1945</v>
      </c>
      <c r="B923" t="s">
        <v>23</v>
      </c>
      <c r="C923" t="s">
        <v>69</v>
      </c>
      <c r="F923">
        <v>18</v>
      </c>
      <c r="I923">
        <v>119</v>
      </c>
      <c r="L923">
        <f t="shared" si="56"/>
        <v>137</v>
      </c>
    </row>
    <row r="924" spans="1:12" ht="15">
      <c r="A924">
        <v>1946</v>
      </c>
      <c r="B924" t="s">
        <v>23</v>
      </c>
      <c r="C924" t="s">
        <v>69</v>
      </c>
      <c r="F924">
        <v>15</v>
      </c>
      <c r="I924">
        <v>101</v>
      </c>
      <c r="L924">
        <v>117</v>
      </c>
    </row>
    <row r="925" spans="1:12" ht="15">
      <c r="A925">
        <v>1947</v>
      </c>
      <c r="B925" t="s">
        <v>23</v>
      </c>
      <c r="C925" t="s">
        <v>69</v>
      </c>
      <c r="F925">
        <v>9</v>
      </c>
      <c r="I925">
        <v>70</v>
      </c>
      <c r="L925">
        <v>78</v>
      </c>
    </row>
    <row r="926" spans="1:12" ht="15">
      <c r="A926">
        <v>1948</v>
      </c>
      <c r="B926" t="s">
        <v>23</v>
      </c>
      <c r="C926" t="s">
        <v>69</v>
      </c>
      <c r="F926">
        <v>6</v>
      </c>
      <c r="I926">
        <v>51</v>
      </c>
      <c r="L926">
        <f>+F926+I926+J926+K926</f>
        <v>57</v>
      </c>
    </row>
    <row r="927" spans="1:12" ht="15">
      <c r="A927">
        <v>1949</v>
      </c>
      <c r="B927" t="s">
        <v>23</v>
      </c>
      <c r="C927" t="s">
        <v>69</v>
      </c>
      <c r="F927">
        <v>8</v>
      </c>
      <c r="I927">
        <v>33</v>
      </c>
      <c r="L927">
        <f>+F927+I927+J927+K927</f>
        <v>41</v>
      </c>
    </row>
    <row r="928" spans="1:12" ht="15">
      <c r="A928">
        <v>1950</v>
      </c>
      <c r="B928" t="s">
        <v>23</v>
      </c>
      <c r="C928" t="s">
        <v>69</v>
      </c>
      <c r="F928">
        <v>1</v>
      </c>
      <c r="I928">
        <v>22</v>
      </c>
      <c r="L928">
        <v>24</v>
      </c>
    </row>
    <row r="929" spans="1:12" ht="15">
      <c r="A929">
        <v>1951</v>
      </c>
      <c r="B929" t="s">
        <v>23</v>
      </c>
      <c r="C929" t="s">
        <v>69</v>
      </c>
      <c r="F929">
        <v>2</v>
      </c>
      <c r="I929">
        <v>20</v>
      </c>
      <c r="L929">
        <f>+F929+I929+J929+K929</f>
        <v>22</v>
      </c>
    </row>
    <row r="930" spans="1:12" ht="15">
      <c r="A930">
        <v>1952</v>
      </c>
      <c r="B930" t="s">
        <v>23</v>
      </c>
      <c r="C930" t="s">
        <v>69</v>
      </c>
      <c r="F930">
        <v>9</v>
      </c>
      <c r="I930">
        <v>9</v>
      </c>
      <c r="L930">
        <f>+F930+I930+J930+K930</f>
        <v>18</v>
      </c>
    </row>
    <row r="931" spans="1:12" ht="15">
      <c r="A931">
        <v>1953</v>
      </c>
      <c r="B931" t="s">
        <v>23</v>
      </c>
      <c r="C931" t="s">
        <v>69</v>
      </c>
      <c r="F931">
        <v>9</v>
      </c>
      <c r="I931">
        <v>7</v>
      </c>
      <c r="L931">
        <f>+F931+I931+J931+K931</f>
        <v>16</v>
      </c>
    </row>
    <row r="932" spans="1:12" ht="15">
      <c r="A932">
        <v>1954</v>
      </c>
      <c r="B932" t="s">
        <v>23</v>
      </c>
      <c r="C932" t="s">
        <v>69</v>
      </c>
      <c r="F932">
        <v>3</v>
      </c>
      <c r="I932">
        <v>7</v>
      </c>
      <c r="L932">
        <f>+F932+I932+J932+K932</f>
        <v>10</v>
      </c>
    </row>
    <row r="933" spans="1:12" ht="15">
      <c r="A933">
        <v>1955</v>
      </c>
      <c r="B933" t="s">
        <v>23</v>
      </c>
      <c r="C933" t="s">
        <v>69</v>
      </c>
      <c r="F933">
        <v>3</v>
      </c>
      <c r="I933">
        <v>2</v>
      </c>
      <c r="L933">
        <v>6</v>
      </c>
    </row>
    <row r="934" spans="1:12" ht="15">
      <c r="A934">
        <v>1956</v>
      </c>
      <c r="B934" t="s">
        <v>23</v>
      </c>
      <c r="C934" t="s">
        <v>69</v>
      </c>
      <c r="F934">
        <v>3</v>
      </c>
      <c r="I934">
        <v>3</v>
      </c>
      <c r="L934">
        <v>7</v>
      </c>
    </row>
    <row r="935" spans="1:12" ht="15">
      <c r="A935">
        <v>1957</v>
      </c>
      <c r="B935" t="s">
        <v>23</v>
      </c>
      <c r="C935" t="s">
        <v>69</v>
      </c>
      <c r="F935">
        <v>1</v>
      </c>
      <c r="I935">
        <v>0</v>
      </c>
      <c r="L935">
        <v>2</v>
      </c>
    </row>
    <row r="936" spans="1:12" ht="15">
      <c r="A936">
        <v>1958</v>
      </c>
      <c r="B936" t="s">
        <v>23</v>
      </c>
      <c r="C936" t="s">
        <v>69</v>
      </c>
      <c r="F936">
        <v>2</v>
      </c>
      <c r="I936">
        <v>1</v>
      </c>
      <c r="L936">
        <f aca="true" t="shared" si="57" ref="L936:L977">+F936+I936+J936+K936</f>
        <v>3</v>
      </c>
    </row>
    <row r="937" spans="1:12" ht="15">
      <c r="A937">
        <v>1959</v>
      </c>
      <c r="B937" t="s">
        <v>23</v>
      </c>
      <c r="C937" t="s">
        <v>69</v>
      </c>
      <c r="F937">
        <v>0</v>
      </c>
      <c r="I937">
        <v>0</v>
      </c>
      <c r="L937">
        <f t="shared" si="57"/>
        <v>0</v>
      </c>
    </row>
    <row r="938" spans="1:12" ht="15">
      <c r="A938">
        <v>1960</v>
      </c>
      <c r="B938" t="s">
        <v>23</v>
      </c>
      <c r="C938" t="s">
        <v>69</v>
      </c>
      <c r="F938">
        <v>0</v>
      </c>
      <c r="I938">
        <v>7</v>
      </c>
      <c r="L938">
        <f t="shared" si="57"/>
        <v>7</v>
      </c>
    </row>
    <row r="939" spans="1:12" ht="15">
      <c r="A939">
        <v>1961</v>
      </c>
      <c r="B939" t="s">
        <v>23</v>
      </c>
      <c r="C939" t="s">
        <v>69</v>
      </c>
      <c r="F939">
        <v>0</v>
      </c>
      <c r="I939">
        <v>2</v>
      </c>
      <c r="L939">
        <f t="shared" si="57"/>
        <v>2</v>
      </c>
    </row>
    <row r="940" spans="1:12" ht="15">
      <c r="A940">
        <v>1962</v>
      </c>
      <c r="B940" t="s">
        <v>23</v>
      </c>
      <c r="C940" t="s">
        <v>69</v>
      </c>
      <c r="F940">
        <v>0</v>
      </c>
      <c r="I940">
        <v>1</v>
      </c>
      <c r="L940">
        <f t="shared" si="57"/>
        <v>1</v>
      </c>
    </row>
    <row r="941" spans="1:12" ht="15">
      <c r="A941">
        <v>1963</v>
      </c>
      <c r="B941" t="s">
        <v>23</v>
      </c>
      <c r="C941" t="s">
        <v>69</v>
      </c>
      <c r="I941">
        <v>0</v>
      </c>
      <c r="L941">
        <f t="shared" si="57"/>
        <v>0</v>
      </c>
    </row>
    <row r="942" spans="1:12" ht="15">
      <c r="A942">
        <v>1964</v>
      </c>
      <c r="B942" t="s">
        <v>23</v>
      </c>
      <c r="C942" t="s">
        <v>69</v>
      </c>
      <c r="F942">
        <v>0</v>
      </c>
      <c r="L942">
        <f t="shared" si="57"/>
        <v>0</v>
      </c>
    </row>
    <row r="943" spans="1:12" ht="15">
      <c r="A943">
        <v>1965</v>
      </c>
      <c r="B943" t="s">
        <v>23</v>
      </c>
      <c r="C943" t="s">
        <v>69</v>
      </c>
      <c r="F943">
        <v>0</v>
      </c>
      <c r="L943">
        <f t="shared" si="57"/>
        <v>0</v>
      </c>
    </row>
    <row r="944" spans="1:12" ht="15">
      <c r="A944">
        <v>1966</v>
      </c>
      <c r="B944" t="s">
        <v>23</v>
      </c>
      <c r="C944" t="s">
        <v>69</v>
      </c>
      <c r="L944">
        <f t="shared" si="57"/>
        <v>0</v>
      </c>
    </row>
    <row r="945" spans="1:12" ht="15">
      <c r="A945">
        <v>1967</v>
      </c>
      <c r="B945" t="s">
        <v>23</v>
      </c>
      <c r="C945" t="s">
        <v>69</v>
      </c>
      <c r="L945">
        <f t="shared" si="57"/>
        <v>0</v>
      </c>
    </row>
    <row r="946" spans="1:12" ht="15">
      <c r="A946">
        <v>1968</v>
      </c>
      <c r="B946" t="s">
        <v>23</v>
      </c>
      <c r="C946" t="s">
        <v>69</v>
      </c>
      <c r="L946">
        <f t="shared" si="57"/>
        <v>0</v>
      </c>
    </row>
    <row r="947" spans="1:12" ht="15">
      <c r="A947">
        <v>1969</v>
      </c>
      <c r="B947" t="s">
        <v>23</v>
      </c>
      <c r="C947" t="s">
        <v>69</v>
      </c>
      <c r="L947">
        <f t="shared" si="57"/>
        <v>0</v>
      </c>
    </row>
    <row r="948" spans="1:12" ht="15">
      <c r="A948">
        <v>1970</v>
      </c>
      <c r="B948" t="s">
        <v>23</v>
      </c>
      <c r="C948" t="s">
        <v>69</v>
      </c>
      <c r="F948">
        <v>0</v>
      </c>
      <c r="L948">
        <f t="shared" si="57"/>
        <v>0</v>
      </c>
    </row>
    <row r="949" spans="1:12" ht="15">
      <c r="A949">
        <v>1971</v>
      </c>
      <c r="B949" t="s">
        <v>23</v>
      </c>
      <c r="C949" t="s">
        <v>69</v>
      </c>
      <c r="F949">
        <v>0</v>
      </c>
      <c r="I949">
        <v>0</v>
      </c>
      <c r="L949">
        <f t="shared" si="57"/>
        <v>0</v>
      </c>
    </row>
    <row r="950" spans="1:12" ht="15">
      <c r="A950">
        <v>1972</v>
      </c>
      <c r="B950" t="s">
        <v>23</v>
      </c>
      <c r="C950" t="s">
        <v>69</v>
      </c>
      <c r="I950">
        <v>0</v>
      </c>
      <c r="L950">
        <f t="shared" si="57"/>
        <v>0</v>
      </c>
    </row>
    <row r="951" spans="1:12" ht="15">
      <c r="A951">
        <v>1973</v>
      </c>
      <c r="B951" t="s">
        <v>23</v>
      </c>
      <c r="C951" t="s">
        <v>69</v>
      </c>
      <c r="I951">
        <v>3</v>
      </c>
      <c r="L951">
        <f t="shared" si="57"/>
        <v>3</v>
      </c>
    </row>
    <row r="952" spans="1:12" ht="15">
      <c r="A952">
        <v>1974</v>
      </c>
      <c r="B952" t="s">
        <v>23</v>
      </c>
      <c r="C952" t="s">
        <v>69</v>
      </c>
      <c r="I952">
        <v>2</v>
      </c>
      <c r="L952">
        <f t="shared" si="57"/>
        <v>2</v>
      </c>
    </row>
    <row r="953" spans="1:12" ht="15">
      <c r="A953">
        <v>1975</v>
      </c>
      <c r="B953" t="s">
        <v>23</v>
      </c>
      <c r="C953" t="s">
        <v>69</v>
      </c>
      <c r="I953">
        <v>2</v>
      </c>
      <c r="L953">
        <f t="shared" si="57"/>
        <v>2</v>
      </c>
    </row>
    <row r="954" spans="1:12" ht="15">
      <c r="A954">
        <v>1976</v>
      </c>
      <c r="B954" t="s">
        <v>23</v>
      </c>
      <c r="C954" t="s">
        <v>69</v>
      </c>
      <c r="I954">
        <v>1</v>
      </c>
      <c r="L954">
        <f t="shared" si="57"/>
        <v>1</v>
      </c>
    </row>
    <row r="955" spans="1:12" ht="15">
      <c r="A955">
        <v>1977</v>
      </c>
      <c r="B955" t="s">
        <v>23</v>
      </c>
      <c r="C955" t="s">
        <v>69</v>
      </c>
      <c r="I955">
        <v>1</v>
      </c>
      <c r="L955">
        <f t="shared" si="57"/>
        <v>1</v>
      </c>
    </row>
    <row r="956" spans="1:12" ht="15">
      <c r="A956">
        <v>1978</v>
      </c>
      <c r="B956" t="s">
        <v>23</v>
      </c>
      <c r="C956" t="s">
        <v>69</v>
      </c>
      <c r="D956">
        <v>0</v>
      </c>
      <c r="E956">
        <f aca="true" t="shared" si="58" ref="E956:E977">F956-D956</f>
        <v>0</v>
      </c>
      <c r="F956">
        <v>0</v>
      </c>
      <c r="G956">
        <v>1</v>
      </c>
      <c r="H956">
        <f aca="true" t="shared" si="59" ref="H956:H968">I956-G956</f>
        <v>0</v>
      </c>
      <c r="I956">
        <v>1</v>
      </c>
      <c r="J956">
        <v>0</v>
      </c>
      <c r="K956">
        <v>0</v>
      </c>
      <c r="L956">
        <f t="shared" si="57"/>
        <v>1</v>
      </c>
    </row>
    <row r="957" spans="1:12" ht="15">
      <c r="A957">
        <v>1979</v>
      </c>
      <c r="B957" t="s">
        <v>23</v>
      </c>
      <c r="C957" t="s">
        <v>69</v>
      </c>
      <c r="D957">
        <v>0</v>
      </c>
      <c r="E957">
        <f t="shared" si="58"/>
        <v>0</v>
      </c>
      <c r="F957">
        <v>0</v>
      </c>
      <c r="G957">
        <v>5</v>
      </c>
      <c r="H957">
        <f t="shared" si="59"/>
        <v>0</v>
      </c>
      <c r="I957">
        <v>5</v>
      </c>
      <c r="J957">
        <v>0</v>
      </c>
      <c r="K957">
        <v>0</v>
      </c>
      <c r="L957">
        <f t="shared" si="57"/>
        <v>5</v>
      </c>
    </row>
    <row r="958" spans="1:12" ht="15">
      <c r="A958">
        <v>1980</v>
      </c>
      <c r="B958" t="s">
        <v>23</v>
      </c>
      <c r="C958" t="s">
        <v>69</v>
      </c>
      <c r="D958">
        <v>0</v>
      </c>
      <c r="E958">
        <f t="shared" si="58"/>
        <v>0</v>
      </c>
      <c r="F958">
        <v>0</v>
      </c>
      <c r="G958">
        <v>1</v>
      </c>
      <c r="H958">
        <f t="shared" si="59"/>
        <v>0</v>
      </c>
      <c r="I958">
        <v>1</v>
      </c>
      <c r="J958">
        <v>0</v>
      </c>
      <c r="K958">
        <v>0</v>
      </c>
      <c r="L958">
        <f t="shared" si="57"/>
        <v>1</v>
      </c>
    </row>
    <row r="959" spans="1:12" ht="15">
      <c r="A959">
        <v>1981</v>
      </c>
      <c r="B959" t="s">
        <v>23</v>
      </c>
      <c r="C959" t="s">
        <v>69</v>
      </c>
      <c r="D959">
        <v>0</v>
      </c>
      <c r="E959">
        <f t="shared" si="58"/>
        <v>0</v>
      </c>
      <c r="F959">
        <v>0</v>
      </c>
      <c r="G959">
        <v>0</v>
      </c>
      <c r="H959">
        <f t="shared" si="59"/>
        <v>0</v>
      </c>
      <c r="I959">
        <v>0</v>
      </c>
      <c r="J959">
        <v>0</v>
      </c>
      <c r="K959">
        <v>0</v>
      </c>
      <c r="L959">
        <f t="shared" si="57"/>
        <v>0</v>
      </c>
    </row>
    <row r="960" spans="1:12" ht="15">
      <c r="A960">
        <v>1982</v>
      </c>
      <c r="B960" t="s">
        <v>23</v>
      </c>
      <c r="C960" t="s">
        <v>69</v>
      </c>
      <c r="D960">
        <v>0</v>
      </c>
      <c r="E960">
        <f t="shared" si="58"/>
        <v>0</v>
      </c>
      <c r="F960">
        <v>0</v>
      </c>
      <c r="G960">
        <v>0</v>
      </c>
      <c r="H960">
        <f t="shared" si="59"/>
        <v>0</v>
      </c>
      <c r="I960">
        <v>0</v>
      </c>
      <c r="J960">
        <v>0</v>
      </c>
      <c r="K960">
        <v>0</v>
      </c>
      <c r="L960">
        <f t="shared" si="57"/>
        <v>0</v>
      </c>
    </row>
    <row r="961" spans="1:12" ht="15">
      <c r="A961">
        <v>1983</v>
      </c>
      <c r="B961" t="s">
        <v>23</v>
      </c>
      <c r="C961" t="s">
        <v>69</v>
      </c>
      <c r="D961">
        <v>0</v>
      </c>
      <c r="E961">
        <f t="shared" si="58"/>
        <v>0</v>
      </c>
      <c r="F961">
        <v>0</v>
      </c>
      <c r="G961">
        <v>0</v>
      </c>
      <c r="H961">
        <f t="shared" si="59"/>
        <v>1</v>
      </c>
      <c r="I961">
        <v>1</v>
      </c>
      <c r="J961">
        <v>0</v>
      </c>
      <c r="K961">
        <v>0</v>
      </c>
      <c r="L961">
        <f t="shared" si="57"/>
        <v>1</v>
      </c>
    </row>
    <row r="962" spans="1:12" ht="15">
      <c r="A962">
        <v>1984</v>
      </c>
      <c r="B962" t="s">
        <v>23</v>
      </c>
      <c r="C962" t="s">
        <v>69</v>
      </c>
      <c r="D962">
        <v>0</v>
      </c>
      <c r="E962">
        <f t="shared" si="58"/>
        <v>1</v>
      </c>
      <c r="F962">
        <v>1</v>
      </c>
      <c r="G962">
        <v>1</v>
      </c>
      <c r="H962">
        <f t="shared" si="59"/>
        <v>0</v>
      </c>
      <c r="I962">
        <v>1</v>
      </c>
      <c r="J962">
        <v>0</v>
      </c>
      <c r="K962">
        <v>0</v>
      </c>
      <c r="L962">
        <f t="shared" si="57"/>
        <v>2</v>
      </c>
    </row>
    <row r="963" spans="1:12" ht="15">
      <c r="A963">
        <v>1985</v>
      </c>
      <c r="B963" t="s">
        <v>23</v>
      </c>
      <c r="C963" t="s">
        <v>69</v>
      </c>
      <c r="D963">
        <v>0</v>
      </c>
      <c r="E963">
        <f t="shared" si="58"/>
        <v>0</v>
      </c>
      <c r="F963">
        <v>0</v>
      </c>
      <c r="G963">
        <v>10</v>
      </c>
      <c r="H963">
        <f t="shared" si="59"/>
        <v>0</v>
      </c>
      <c r="I963">
        <v>10</v>
      </c>
      <c r="J963">
        <v>0</v>
      </c>
      <c r="K963">
        <v>0</v>
      </c>
      <c r="L963">
        <f t="shared" si="57"/>
        <v>10</v>
      </c>
    </row>
    <row r="964" spans="1:12" ht="15">
      <c r="A964">
        <v>1986</v>
      </c>
      <c r="B964" t="s">
        <v>23</v>
      </c>
      <c r="C964" t="s">
        <v>69</v>
      </c>
      <c r="D964">
        <v>0</v>
      </c>
      <c r="E964">
        <f t="shared" si="58"/>
        <v>0</v>
      </c>
      <c r="F964">
        <v>0</v>
      </c>
      <c r="G964">
        <v>2</v>
      </c>
      <c r="H964">
        <f t="shared" si="59"/>
        <v>0</v>
      </c>
      <c r="I964">
        <v>2</v>
      </c>
      <c r="J964">
        <v>0</v>
      </c>
      <c r="K964">
        <v>0</v>
      </c>
      <c r="L964">
        <f t="shared" si="57"/>
        <v>2</v>
      </c>
    </row>
    <row r="965" spans="1:12" ht="15">
      <c r="A965">
        <v>1987</v>
      </c>
      <c r="B965" t="s">
        <v>23</v>
      </c>
      <c r="C965" t="s">
        <v>69</v>
      </c>
      <c r="D965">
        <v>0</v>
      </c>
      <c r="E965">
        <f t="shared" si="58"/>
        <v>0</v>
      </c>
      <c r="F965">
        <v>0</v>
      </c>
      <c r="G965">
        <v>4</v>
      </c>
      <c r="H965">
        <f t="shared" si="59"/>
        <v>0</v>
      </c>
      <c r="I965">
        <v>4</v>
      </c>
      <c r="J965">
        <v>0</v>
      </c>
      <c r="K965">
        <v>0</v>
      </c>
      <c r="L965">
        <f t="shared" si="57"/>
        <v>4</v>
      </c>
    </row>
    <row r="966" spans="1:12" ht="15">
      <c r="A966">
        <v>1988</v>
      </c>
      <c r="B966" t="s">
        <v>23</v>
      </c>
      <c r="C966" t="s">
        <v>69</v>
      </c>
      <c r="D966">
        <v>0</v>
      </c>
      <c r="E966">
        <f t="shared" si="58"/>
        <v>0</v>
      </c>
      <c r="F966">
        <v>0</v>
      </c>
      <c r="G966">
        <v>7</v>
      </c>
      <c r="H966">
        <f t="shared" si="59"/>
        <v>0</v>
      </c>
      <c r="I966">
        <v>7</v>
      </c>
      <c r="J966">
        <v>0</v>
      </c>
      <c r="K966">
        <v>0</v>
      </c>
      <c r="L966">
        <f t="shared" si="57"/>
        <v>7</v>
      </c>
    </row>
    <row r="967" spans="1:12" ht="15">
      <c r="A967">
        <v>1989</v>
      </c>
      <c r="B967" t="s">
        <v>23</v>
      </c>
      <c r="C967" t="s">
        <v>69</v>
      </c>
      <c r="D967">
        <v>0</v>
      </c>
      <c r="E967">
        <f t="shared" si="58"/>
        <v>0</v>
      </c>
      <c r="F967">
        <v>0</v>
      </c>
      <c r="G967">
        <v>4</v>
      </c>
      <c r="H967">
        <f t="shared" si="59"/>
        <v>0</v>
      </c>
      <c r="I967">
        <v>4</v>
      </c>
      <c r="J967">
        <v>0</v>
      </c>
      <c r="K967">
        <v>0</v>
      </c>
      <c r="L967">
        <f t="shared" si="57"/>
        <v>4</v>
      </c>
    </row>
    <row r="968" spans="1:12" ht="15">
      <c r="A968">
        <v>1990</v>
      </c>
      <c r="B968" t="s">
        <v>23</v>
      </c>
      <c r="C968" t="s">
        <v>69</v>
      </c>
      <c r="D968">
        <v>0</v>
      </c>
      <c r="E968">
        <f t="shared" si="58"/>
        <v>0</v>
      </c>
      <c r="F968">
        <v>0</v>
      </c>
      <c r="G968">
        <v>10</v>
      </c>
      <c r="H968">
        <f t="shared" si="59"/>
        <v>0</v>
      </c>
      <c r="I968">
        <v>10</v>
      </c>
      <c r="J968">
        <v>0</v>
      </c>
      <c r="K968">
        <v>0</v>
      </c>
      <c r="L968">
        <f t="shared" si="57"/>
        <v>10</v>
      </c>
    </row>
    <row r="969" spans="1:12" ht="15">
      <c r="A969">
        <v>1991</v>
      </c>
      <c r="B969" t="s">
        <v>23</v>
      </c>
      <c r="C969" t="s">
        <v>69</v>
      </c>
      <c r="D969">
        <v>0</v>
      </c>
      <c r="E969">
        <f t="shared" si="58"/>
        <v>0</v>
      </c>
      <c r="F969">
        <v>0</v>
      </c>
      <c r="I969">
        <v>7</v>
      </c>
      <c r="J969">
        <v>0</v>
      </c>
      <c r="K969">
        <v>0</v>
      </c>
      <c r="L969">
        <f t="shared" si="57"/>
        <v>7</v>
      </c>
    </row>
    <row r="970" spans="1:12" ht="15">
      <c r="A970">
        <v>1992</v>
      </c>
      <c r="B970" t="s">
        <v>23</v>
      </c>
      <c r="C970" t="s">
        <v>69</v>
      </c>
      <c r="D970">
        <v>0</v>
      </c>
      <c r="E970">
        <f t="shared" si="58"/>
        <v>2</v>
      </c>
      <c r="F970">
        <v>2</v>
      </c>
      <c r="J970">
        <v>0</v>
      </c>
      <c r="K970">
        <v>0</v>
      </c>
      <c r="L970">
        <f t="shared" si="57"/>
        <v>2</v>
      </c>
    </row>
    <row r="971" spans="1:12" ht="15">
      <c r="A971">
        <v>1993</v>
      </c>
      <c r="B971" t="s">
        <v>23</v>
      </c>
      <c r="C971" t="s">
        <v>69</v>
      </c>
      <c r="D971">
        <v>0</v>
      </c>
      <c r="E971">
        <f t="shared" si="58"/>
        <v>0</v>
      </c>
      <c r="F971">
        <v>0</v>
      </c>
      <c r="G971">
        <v>1</v>
      </c>
      <c r="H971">
        <f aca="true" t="shared" si="60" ref="H971:H977">I971-G971</f>
        <v>0</v>
      </c>
      <c r="I971">
        <v>1</v>
      </c>
      <c r="J971">
        <v>0</v>
      </c>
      <c r="K971">
        <v>0</v>
      </c>
      <c r="L971">
        <f t="shared" si="57"/>
        <v>1</v>
      </c>
    </row>
    <row r="972" spans="1:12" ht="15">
      <c r="A972">
        <v>1994</v>
      </c>
      <c r="B972" t="s">
        <v>23</v>
      </c>
      <c r="C972" t="s">
        <v>69</v>
      </c>
      <c r="D972">
        <v>0</v>
      </c>
      <c r="E972">
        <f t="shared" si="58"/>
        <v>0</v>
      </c>
      <c r="F972">
        <v>0</v>
      </c>
      <c r="G972">
        <v>1</v>
      </c>
      <c r="H972">
        <f t="shared" si="60"/>
        <v>0</v>
      </c>
      <c r="I972">
        <v>1</v>
      </c>
      <c r="J972">
        <v>0</v>
      </c>
      <c r="K972">
        <v>0</v>
      </c>
      <c r="L972">
        <f t="shared" si="57"/>
        <v>1</v>
      </c>
    </row>
    <row r="973" spans="1:12" ht="15">
      <c r="A973">
        <v>1995</v>
      </c>
      <c r="B973" t="s">
        <v>23</v>
      </c>
      <c r="C973" t="s">
        <v>69</v>
      </c>
      <c r="D973">
        <v>0</v>
      </c>
      <c r="E973">
        <f t="shared" si="58"/>
        <v>0</v>
      </c>
      <c r="F973">
        <v>0</v>
      </c>
      <c r="G973">
        <v>0</v>
      </c>
      <c r="H973">
        <f t="shared" si="60"/>
        <v>0</v>
      </c>
      <c r="I973">
        <v>0</v>
      </c>
      <c r="J973">
        <v>0</v>
      </c>
      <c r="K973">
        <v>0</v>
      </c>
      <c r="L973">
        <f t="shared" si="57"/>
        <v>0</v>
      </c>
    </row>
    <row r="974" spans="1:12" ht="15">
      <c r="A974">
        <v>1996</v>
      </c>
      <c r="B974" t="s">
        <v>23</v>
      </c>
      <c r="C974" t="s">
        <v>69</v>
      </c>
      <c r="D974">
        <v>0</v>
      </c>
      <c r="E974">
        <f t="shared" si="58"/>
        <v>4</v>
      </c>
      <c r="F974">
        <v>4</v>
      </c>
      <c r="G974">
        <v>0</v>
      </c>
      <c r="H974">
        <f t="shared" si="60"/>
        <v>0</v>
      </c>
      <c r="I974">
        <v>0</v>
      </c>
      <c r="J974">
        <v>0</v>
      </c>
      <c r="K974">
        <v>0</v>
      </c>
      <c r="L974">
        <f t="shared" si="57"/>
        <v>4</v>
      </c>
    </row>
    <row r="975" spans="1:12" ht="15">
      <c r="A975">
        <v>1997</v>
      </c>
      <c r="B975" t="s">
        <v>23</v>
      </c>
      <c r="C975" t="s">
        <v>69</v>
      </c>
      <c r="D975">
        <v>0</v>
      </c>
      <c r="E975">
        <f t="shared" si="58"/>
        <v>1</v>
      </c>
      <c r="F975">
        <v>1</v>
      </c>
      <c r="G975">
        <v>0</v>
      </c>
      <c r="H975">
        <f t="shared" si="60"/>
        <v>0</v>
      </c>
      <c r="I975">
        <v>0</v>
      </c>
      <c r="J975">
        <v>0</v>
      </c>
      <c r="K975">
        <v>0</v>
      </c>
      <c r="L975">
        <f t="shared" si="57"/>
        <v>1</v>
      </c>
    </row>
    <row r="976" spans="1:12" ht="15">
      <c r="A976">
        <v>1998</v>
      </c>
      <c r="B976" t="s">
        <v>23</v>
      </c>
      <c r="C976" t="s">
        <v>69</v>
      </c>
      <c r="D976">
        <v>0</v>
      </c>
      <c r="E976">
        <f t="shared" si="58"/>
        <v>0</v>
      </c>
      <c r="F976">
        <v>0</v>
      </c>
      <c r="G976">
        <v>0</v>
      </c>
      <c r="H976">
        <f t="shared" si="60"/>
        <v>0</v>
      </c>
      <c r="I976">
        <v>0</v>
      </c>
      <c r="J976">
        <v>0</v>
      </c>
      <c r="K976">
        <v>0</v>
      </c>
      <c r="L976">
        <f t="shared" si="57"/>
        <v>0</v>
      </c>
    </row>
    <row r="977" spans="1:12" ht="15">
      <c r="A977">
        <v>1999</v>
      </c>
      <c r="B977" t="s">
        <v>23</v>
      </c>
      <c r="C977" t="s">
        <v>69</v>
      </c>
      <c r="D977">
        <v>0</v>
      </c>
      <c r="E977">
        <f t="shared" si="58"/>
        <v>0</v>
      </c>
      <c r="F977">
        <v>0</v>
      </c>
      <c r="G977">
        <v>0</v>
      </c>
      <c r="H977">
        <f t="shared" si="60"/>
        <v>0</v>
      </c>
      <c r="I977">
        <v>0</v>
      </c>
      <c r="J977">
        <v>0</v>
      </c>
      <c r="K977">
        <v>0</v>
      </c>
      <c r="L977">
        <f t="shared" si="57"/>
        <v>0</v>
      </c>
    </row>
    <row r="978" spans="1:12" ht="15">
      <c r="A978">
        <v>2001</v>
      </c>
      <c r="B978" t="s">
        <v>23</v>
      </c>
      <c r="C978" t="s">
        <v>69</v>
      </c>
      <c r="E978">
        <v>1</v>
      </c>
      <c r="F978">
        <v>1</v>
      </c>
      <c r="G978">
        <v>0</v>
      </c>
      <c r="I978">
        <v>0</v>
      </c>
      <c r="L978">
        <f>F978+I978+J978+K978</f>
        <v>1</v>
      </c>
    </row>
    <row r="979" spans="1:12" ht="15">
      <c r="A979">
        <v>2002</v>
      </c>
      <c r="B979" t="s">
        <v>23</v>
      </c>
      <c r="C979" t="s">
        <v>69</v>
      </c>
      <c r="E979">
        <v>0</v>
      </c>
      <c r="F979">
        <v>0</v>
      </c>
      <c r="L979">
        <f>F979+I979+J979+K979</f>
        <v>0</v>
      </c>
    </row>
    <row r="980" spans="1:12" ht="15">
      <c r="A980">
        <v>2003</v>
      </c>
      <c r="B980" t="s">
        <v>23</v>
      </c>
      <c r="C980" t="s">
        <v>69</v>
      </c>
      <c r="G980">
        <v>0</v>
      </c>
      <c r="I980">
        <v>0</v>
      </c>
      <c r="L980">
        <f>F980+I980+J980+K980</f>
        <v>0</v>
      </c>
    </row>
    <row r="981" spans="1:12" ht="15">
      <c r="A981">
        <v>2004</v>
      </c>
      <c r="B981" t="s">
        <v>23</v>
      </c>
      <c r="C981" t="s">
        <v>69</v>
      </c>
      <c r="G981">
        <v>0</v>
      </c>
      <c r="I981">
        <v>0</v>
      </c>
      <c r="L981">
        <f>F981+I981+J981+K981</f>
        <v>0</v>
      </c>
    </row>
    <row r="982" spans="1:12" ht="15">
      <c r="A982">
        <v>2005</v>
      </c>
      <c r="B982" t="s">
        <v>23</v>
      </c>
      <c r="C982" t="s">
        <v>69</v>
      </c>
      <c r="E982">
        <v>2</v>
      </c>
      <c r="F982">
        <v>2</v>
      </c>
      <c r="I982">
        <v>0</v>
      </c>
      <c r="L982">
        <f>F982+I982+J982+K982</f>
        <v>2</v>
      </c>
    </row>
    <row r="983" spans="1:3" ht="15">
      <c r="A983">
        <v>2006</v>
      </c>
      <c r="B983" t="s">
        <v>23</v>
      </c>
      <c r="C983" t="s">
        <v>69</v>
      </c>
    </row>
    <row r="984" spans="1:12" ht="15">
      <c r="A984">
        <v>2007</v>
      </c>
      <c r="B984" t="s">
        <v>23</v>
      </c>
      <c r="C984" t="s">
        <v>69</v>
      </c>
      <c r="E984">
        <v>0</v>
      </c>
      <c r="F984">
        <v>0</v>
      </c>
      <c r="L984">
        <v>0</v>
      </c>
    </row>
    <row r="985" spans="1:12" ht="15">
      <c r="A985">
        <v>2008</v>
      </c>
      <c r="B985" t="s">
        <v>23</v>
      </c>
      <c r="C985" t="s">
        <v>69</v>
      </c>
      <c r="E985">
        <v>0</v>
      </c>
      <c r="F985">
        <v>0</v>
      </c>
      <c r="G985">
        <v>3</v>
      </c>
      <c r="I985">
        <v>3</v>
      </c>
      <c r="L985">
        <v>3</v>
      </c>
    </row>
    <row r="986" spans="1:12" ht="15">
      <c r="A986">
        <v>2009</v>
      </c>
      <c r="B986" t="s">
        <v>23</v>
      </c>
      <c r="C986" t="s">
        <v>69</v>
      </c>
      <c r="G986">
        <v>1</v>
      </c>
      <c r="I986">
        <v>1</v>
      </c>
      <c r="L986">
        <v>1</v>
      </c>
    </row>
    <row r="987" spans="1:12" ht="15">
      <c r="A987">
        <v>2010</v>
      </c>
      <c r="B987" t="s">
        <v>23</v>
      </c>
      <c r="C987" t="s">
        <v>69</v>
      </c>
      <c r="D987">
        <v>2</v>
      </c>
      <c r="F987">
        <v>2</v>
      </c>
      <c r="G987">
        <v>0</v>
      </c>
      <c r="I987">
        <v>0</v>
      </c>
      <c r="L987">
        <v>2</v>
      </c>
    </row>
    <row r="988" spans="1:3" ht="15">
      <c r="A988">
        <v>2011</v>
      </c>
      <c r="B988" t="s">
        <v>23</v>
      </c>
      <c r="C988" t="s">
        <v>69</v>
      </c>
    </row>
    <row r="989" spans="1:12" ht="15">
      <c r="A989">
        <v>2012</v>
      </c>
      <c r="B989" t="s">
        <v>23</v>
      </c>
      <c r="C989" t="s">
        <v>69</v>
      </c>
      <c r="E989">
        <v>3</v>
      </c>
      <c r="F989">
        <v>3</v>
      </c>
      <c r="L989">
        <v>3</v>
      </c>
    </row>
    <row r="990" spans="1:12" ht="15">
      <c r="A990">
        <v>2013</v>
      </c>
      <c r="B990" t="s">
        <v>23</v>
      </c>
      <c r="C990" t="s">
        <v>69</v>
      </c>
      <c r="D990">
        <v>0</v>
      </c>
      <c r="E990">
        <v>0</v>
      </c>
      <c r="F990">
        <v>0</v>
      </c>
      <c r="L990">
        <v>0</v>
      </c>
    </row>
    <row r="991" spans="1:12" ht="15">
      <c r="A991">
        <v>2014</v>
      </c>
      <c r="B991" t="s">
        <v>23</v>
      </c>
      <c r="C991" t="s">
        <v>69</v>
      </c>
      <c r="E991">
        <v>4</v>
      </c>
      <c r="F991">
        <v>4</v>
      </c>
      <c r="G991">
        <v>16</v>
      </c>
      <c r="I991">
        <v>16</v>
      </c>
      <c r="L991">
        <v>20</v>
      </c>
    </row>
    <row r="992" spans="1:12" ht="15">
      <c r="A992">
        <v>2015</v>
      </c>
      <c r="B992" t="s">
        <v>23</v>
      </c>
      <c r="C992" t="s">
        <v>69</v>
      </c>
      <c r="E992">
        <v>0</v>
      </c>
      <c r="F992">
        <v>0</v>
      </c>
      <c r="G992">
        <v>0</v>
      </c>
      <c r="I992">
        <v>0</v>
      </c>
      <c r="L992">
        <v>0</v>
      </c>
    </row>
    <row r="993" spans="1:12" ht="15">
      <c r="A993">
        <v>1997</v>
      </c>
      <c r="B993" t="s">
        <v>23</v>
      </c>
      <c r="C993" t="s">
        <v>5</v>
      </c>
      <c r="D993">
        <v>26</v>
      </c>
      <c r="E993">
        <f>F993-D993</f>
        <v>0</v>
      </c>
      <c r="F993">
        <v>26</v>
      </c>
      <c r="G993">
        <v>0</v>
      </c>
      <c r="H993">
        <f>I993-G993</f>
        <v>0</v>
      </c>
      <c r="I993">
        <v>0</v>
      </c>
      <c r="J993">
        <v>0</v>
      </c>
      <c r="K993">
        <v>0</v>
      </c>
      <c r="L993">
        <f>+F993+I993+J993+K993</f>
        <v>26</v>
      </c>
    </row>
    <row r="994" spans="1:12" ht="15">
      <c r="A994">
        <v>1998</v>
      </c>
      <c r="B994" t="s">
        <v>23</v>
      </c>
      <c r="C994" t="s">
        <v>5</v>
      </c>
      <c r="D994">
        <v>11</v>
      </c>
      <c r="E994">
        <f>F994-D994</f>
        <v>0</v>
      </c>
      <c r="F994">
        <v>11</v>
      </c>
      <c r="G994">
        <v>1</v>
      </c>
      <c r="H994">
        <f>I994-G994</f>
        <v>0</v>
      </c>
      <c r="I994">
        <v>1</v>
      </c>
      <c r="J994">
        <v>0</v>
      </c>
      <c r="K994">
        <v>0</v>
      </c>
      <c r="L994">
        <f>+F994+I994+J994+K994</f>
        <v>12</v>
      </c>
    </row>
    <row r="995" spans="1:12" ht="15">
      <c r="A995">
        <v>1999</v>
      </c>
      <c r="B995" t="s">
        <v>23</v>
      </c>
      <c r="C995" t="s">
        <v>5</v>
      </c>
      <c r="D995">
        <v>4</v>
      </c>
      <c r="E995">
        <f>F995-D995</f>
        <v>0</v>
      </c>
      <c r="F995">
        <v>4</v>
      </c>
      <c r="G995">
        <v>5</v>
      </c>
      <c r="H995">
        <f>I995-G995</f>
        <v>0</v>
      </c>
      <c r="I995">
        <v>5</v>
      </c>
      <c r="J995">
        <v>0</v>
      </c>
      <c r="K995">
        <v>0</v>
      </c>
      <c r="L995">
        <f>+F995+I995+J995+K995</f>
        <v>9</v>
      </c>
    </row>
    <row r="996" spans="1:12" ht="15">
      <c r="A996">
        <v>2000</v>
      </c>
      <c r="B996" t="s">
        <v>23</v>
      </c>
      <c r="C996" t="s">
        <v>5</v>
      </c>
      <c r="D996">
        <v>3</v>
      </c>
      <c r="F996">
        <v>3</v>
      </c>
      <c r="G996">
        <v>1</v>
      </c>
      <c r="H996">
        <v>1</v>
      </c>
      <c r="I996">
        <v>2</v>
      </c>
      <c r="L996">
        <f>F996+I996+J996+K996</f>
        <v>5</v>
      </c>
    </row>
    <row r="997" spans="1:12" ht="15">
      <c r="A997">
        <v>2001</v>
      </c>
      <c r="B997" t="s">
        <v>23</v>
      </c>
      <c r="C997" t="s">
        <v>5</v>
      </c>
      <c r="D997">
        <v>6</v>
      </c>
      <c r="F997">
        <v>6</v>
      </c>
      <c r="I997">
        <v>0</v>
      </c>
      <c r="L997">
        <f>F997+I997+J997+K997</f>
        <v>6</v>
      </c>
    </row>
    <row r="998" spans="1:12" ht="15">
      <c r="A998">
        <v>2002</v>
      </c>
      <c r="B998" t="s">
        <v>23</v>
      </c>
      <c r="C998" t="s">
        <v>5</v>
      </c>
      <c r="D998">
        <v>13</v>
      </c>
      <c r="F998">
        <v>13</v>
      </c>
      <c r="G998">
        <v>0</v>
      </c>
      <c r="I998">
        <v>0</v>
      </c>
      <c r="L998">
        <f>F998+I998+J998+K998</f>
        <v>13</v>
      </c>
    </row>
    <row r="999" spans="1:12" ht="15">
      <c r="A999">
        <v>2003</v>
      </c>
      <c r="B999" t="s">
        <v>23</v>
      </c>
      <c r="C999" t="s">
        <v>5</v>
      </c>
      <c r="D999">
        <v>5</v>
      </c>
      <c r="F999">
        <v>5</v>
      </c>
      <c r="L999">
        <f>F999+I999+J999+K999</f>
        <v>5</v>
      </c>
    </row>
    <row r="1000" spans="1:12" ht="15">
      <c r="A1000">
        <v>2008</v>
      </c>
      <c r="B1000" t="s">
        <v>23</v>
      </c>
      <c r="C1000" t="s">
        <v>5</v>
      </c>
      <c r="H1000">
        <v>1</v>
      </c>
      <c r="I1000">
        <v>1</v>
      </c>
      <c r="L1000">
        <v>1</v>
      </c>
    </row>
    <row r="1001" spans="1:12" ht="15">
      <c r="A1001">
        <v>1882</v>
      </c>
      <c r="B1001" t="s">
        <v>23</v>
      </c>
      <c r="C1001" t="s">
        <v>7</v>
      </c>
      <c r="L1001">
        <v>3840</v>
      </c>
    </row>
    <row r="1002" spans="1:3" ht="15">
      <c r="A1002">
        <v>1883</v>
      </c>
      <c r="B1002" t="s">
        <v>23</v>
      </c>
      <c r="C1002" t="s">
        <v>7</v>
      </c>
    </row>
    <row r="1003" spans="1:3" ht="15">
      <c r="A1003">
        <v>1884</v>
      </c>
      <c r="B1003" t="s">
        <v>23</v>
      </c>
      <c r="C1003" t="s">
        <v>7</v>
      </c>
    </row>
    <row r="1004" spans="1:12" ht="15">
      <c r="A1004">
        <v>1885</v>
      </c>
      <c r="B1004" t="s">
        <v>23</v>
      </c>
      <c r="C1004" t="s">
        <v>7</v>
      </c>
      <c r="D1004">
        <v>0</v>
      </c>
      <c r="E1004">
        <v>925</v>
      </c>
      <c r="F1004">
        <v>925</v>
      </c>
      <c r="G1004">
        <v>0</v>
      </c>
      <c r="H1004">
        <v>202</v>
      </c>
      <c r="I1004">
        <v>202</v>
      </c>
      <c r="J1004">
        <v>103</v>
      </c>
      <c r="K1004">
        <v>177</v>
      </c>
      <c r="L1004">
        <f>+F1004+I1004+J1004+K1004</f>
        <v>1407</v>
      </c>
    </row>
    <row r="1005" spans="1:3" ht="15">
      <c r="A1005">
        <v>1886</v>
      </c>
      <c r="B1005" t="s">
        <v>23</v>
      </c>
      <c r="C1005" t="s">
        <v>7</v>
      </c>
    </row>
    <row r="1006" spans="1:3" ht="15">
      <c r="A1006">
        <v>1887</v>
      </c>
      <c r="B1006" t="s">
        <v>23</v>
      </c>
      <c r="C1006" t="s">
        <v>7</v>
      </c>
    </row>
    <row r="1007" spans="1:3" ht="15">
      <c r="A1007">
        <v>1888</v>
      </c>
      <c r="B1007" t="s">
        <v>23</v>
      </c>
      <c r="C1007" t="s">
        <v>7</v>
      </c>
    </row>
    <row r="1008" spans="1:12" ht="15">
      <c r="A1008">
        <v>1889</v>
      </c>
      <c r="B1008" t="s">
        <v>23</v>
      </c>
      <c r="C1008" t="s">
        <v>7</v>
      </c>
      <c r="D1008">
        <v>0</v>
      </c>
      <c r="E1008">
        <v>475</v>
      </c>
      <c r="F1008">
        <v>475</v>
      </c>
      <c r="G1008">
        <v>0</v>
      </c>
      <c r="H1008">
        <v>44</v>
      </c>
      <c r="I1008">
        <v>44</v>
      </c>
      <c r="J1008">
        <v>8</v>
      </c>
      <c r="K1008">
        <v>85</v>
      </c>
      <c r="L1008">
        <f>+F1008+I1008+J1008+K1008</f>
        <v>612</v>
      </c>
    </row>
    <row r="1009" spans="1:12" ht="15">
      <c r="A1009">
        <v>1890</v>
      </c>
      <c r="B1009" t="s">
        <v>23</v>
      </c>
      <c r="C1009" t="s">
        <v>7</v>
      </c>
      <c r="D1009">
        <v>0</v>
      </c>
      <c r="E1009">
        <v>733</v>
      </c>
      <c r="F1009">
        <v>733</v>
      </c>
      <c r="G1009">
        <v>0</v>
      </c>
      <c r="H1009">
        <v>127</v>
      </c>
      <c r="I1009">
        <v>127</v>
      </c>
      <c r="J1009">
        <v>16</v>
      </c>
      <c r="K1009">
        <v>71</v>
      </c>
      <c r="L1009">
        <f>+F1009+I1009+J1009+K1009</f>
        <v>947</v>
      </c>
    </row>
    <row r="1010" spans="1:6" ht="15">
      <c r="A1010">
        <v>1891</v>
      </c>
      <c r="B1010" t="s">
        <v>23</v>
      </c>
      <c r="C1010" t="s">
        <v>7</v>
      </c>
      <c r="F1010">
        <v>254</v>
      </c>
    </row>
    <row r="1011" spans="1:6" ht="15">
      <c r="A1011">
        <v>1892</v>
      </c>
      <c r="B1011" t="s">
        <v>23</v>
      </c>
      <c r="C1011" t="s">
        <v>7</v>
      </c>
      <c r="F1011">
        <v>196</v>
      </c>
    </row>
    <row r="1012" spans="1:12" ht="15">
      <c r="A1012">
        <v>1893</v>
      </c>
      <c r="B1012" t="s">
        <v>23</v>
      </c>
      <c r="C1012" t="s">
        <v>7</v>
      </c>
      <c r="F1012">
        <v>107</v>
      </c>
      <c r="L1012">
        <v>312</v>
      </c>
    </row>
    <row r="1013" spans="1:6" ht="15">
      <c r="A1013">
        <v>1894</v>
      </c>
      <c r="B1013" t="s">
        <v>23</v>
      </c>
      <c r="C1013" t="s">
        <v>7</v>
      </c>
      <c r="F1013">
        <v>112</v>
      </c>
    </row>
    <row r="1014" spans="1:6" ht="15">
      <c r="A1014">
        <v>1895</v>
      </c>
      <c r="B1014" t="s">
        <v>23</v>
      </c>
      <c r="C1014" t="s">
        <v>7</v>
      </c>
      <c r="F1014">
        <v>84</v>
      </c>
    </row>
    <row r="1015" spans="1:6" ht="15">
      <c r="A1015">
        <v>1896</v>
      </c>
      <c r="B1015" t="s">
        <v>23</v>
      </c>
      <c r="C1015" t="s">
        <v>7</v>
      </c>
      <c r="F1015">
        <v>83</v>
      </c>
    </row>
    <row r="1016" spans="1:12" ht="15">
      <c r="A1016">
        <v>1897</v>
      </c>
      <c r="B1016" t="s">
        <v>23</v>
      </c>
      <c r="C1016" t="s">
        <v>7</v>
      </c>
      <c r="D1016">
        <v>0</v>
      </c>
      <c r="E1016">
        <v>58</v>
      </c>
      <c r="F1016">
        <v>58</v>
      </c>
      <c r="G1016">
        <v>0</v>
      </c>
      <c r="H1016">
        <v>58</v>
      </c>
      <c r="I1016">
        <v>58</v>
      </c>
      <c r="J1016">
        <v>0</v>
      </c>
      <c r="K1016">
        <v>23</v>
      </c>
      <c r="L1016">
        <f>+F1016+I1016+J1016+K1016</f>
        <v>139</v>
      </c>
    </row>
    <row r="1017" spans="1:6" ht="15">
      <c r="A1017">
        <v>1898</v>
      </c>
      <c r="B1017" t="s">
        <v>23</v>
      </c>
      <c r="C1017" t="s">
        <v>7</v>
      </c>
      <c r="F1017">
        <v>68</v>
      </c>
    </row>
    <row r="1018" spans="1:12" ht="15">
      <c r="A1018">
        <v>1899</v>
      </c>
      <c r="B1018" t="s">
        <v>23</v>
      </c>
      <c r="C1018" t="s">
        <v>7</v>
      </c>
      <c r="D1018">
        <v>0</v>
      </c>
      <c r="E1018">
        <v>64</v>
      </c>
      <c r="F1018">
        <v>64</v>
      </c>
      <c r="G1018">
        <v>0</v>
      </c>
      <c r="H1018">
        <v>15</v>
      </c>
      <c r="I1018">
        <v>15</v>
      </c>
      <c r="J1018">
        <v>0</v>
      </c>
      <c r="K1018">
        <v>18</v>
      </c>
      <c r="L1018">
        <f>+F1018+I1018+J1018+K1018</f>
        <v>97</v>
      </c>
    </row>
    <row r="1019" spans="1:6" ht="15">
      <c r="A1019">
        <v>1900</v>
      </c>
      <c r="B1019" t="s">
        <v>23</v>
      </c>
      <c r="C1019" t="s">
        <v>7</v>
      </c>
      <c r="F1019">
        <v>76</v>
      </c>
    </row>
    <row r="1020" spans="1:6" ht="15">
      <c r="A1020">
        <v>1902</v>
      </c>
      <c r="B1020" t="s">
        <v>23</v>
      </c>
      <c r="C1020" t="s">
        <v>7</v>
      </c>
      <c r="F1020">
        <v>38</v>
      </c>
    </row>
    <row r="1021" spans="1:12" ht="15">
      <c r="A1021">
        <v>1903</v>
      </c>
      <c r="B1021" t="s">
        <v>23</v>
      </c>
      <c r="C1021" t="s">
        <v>7</v>
      </c>
      <c r="D1021">
        <v>0</v>
      </c>
      <c r="E1021">
        <v>50</v>
      </c>
      <c r="F1021">
        <v>50</v>
      </c>
      <c r="G1021">
        <v>0</v>
      </c>
      <c r="H1021">
        <v>11</v>
      </c>
      <c r="I1021">
        <v>11</v>
      </c>
      <c r="J1021">
        <v>0</v>
      </c>
      <c r="K1021">
        <v>4</v>
      </c>
      <c r="L1021">
        <f>+F1021+I1021+J1021+K1021</f>
        <v>65</v>
      </c>
    </row>
    <row r="1022" spans="1:6" ht="15">
      <c r="A1022">
        <v>1904</v>
      </c>
      <c r="B1022" t="s">
        <v>23</v>
      </c>
      <c r="C1022" t="s">
        <v>7</v>
      </c>
      <c r="F1022">
        <v>46</v>
      </c>
    </row>
    <row r="1023" spans="1:6" ht="15">
      <c r="A1023">
        <v>1905</v>
      </c>
      <c r="B1023" t="s">
        <v>23</v>
      </c>
      <c r="C1023" t="s">
        <v>7</v>
      </c>
      <c r="F1023">
        <v>38</v>
      </c>
    </row>
    <row r="1024" spans="1:6" ht="15">
      <c r="A1024">
        <v>1906</v>
      </c>
      <c r="B1024" t="s">
        <v>23</v>
      </c>
      <c r="C1024" t="s">
        <v>7</v>
      </c>
      <c r="F1024">
        <v>40</v>
      </c>
    </row>
    <row r="1025" spans="1:6" ht="15">
      <c r="A1025">
        <v>1907</v>
      </c>
      <c r="B1025" t="s">
        <v>23</v>
      </c>
      <c r="C1025" t="s">
        <v>7</v>
      </c>
      <c r="F1025">
        <v>44</v>
      </c>
    </row>
    <row r="1026" spans="1:12" ht="15">
      <c r="A1026">
        <v>1908</v>
      </c>
      <c r="B1026" t="s">
        <v>23</v>
      </c>
      <c r="C1026" t="s">
        <v>7</v>
      </c>
      <c r="D1026">
        <v>0</v>
      </c>
      <c r="E1026">
        <v>48</v>
      </c>
      <c r="F1026">
        <v>48</v>
      </c>
      <c r="G1026">
        <v>0</v>
      </c>
      <c r="H1026">
        <v>15</v>
      </c>
      <c r="I1026">
        <v>15</v>
      </c>
      <c r="J1026">
        <v>0</v>
      </c>
      <c r="K1026">
        <v>35</v>
      </c>
      <c r="L1026">
        <f>+F1026+I1026+J1026+K1026</f>
        <v>98</v>
      </c>
    </row>
    <row r="1027" spans="1:9" ht="15">
      <c r="A1027">
        <v>1909</v>
      </c>
      <c r="B1027" t="s">
        <v>23</v>
      </c>
      <c r="C1027" t="s">
        <v>7</v>
      </c>
      <c r="I1027">
        <v>2</v>
      </c>
    </row>
    <row r="1028" spans="1:9" ht="15">
      <c r="A1028">
        <v>1910</v>
      </c>
      <c r="B1028" t="s">
        <v>23</v>
      </c>
      <c r="C1028" t="s">
        <v>7</v>
      </c>
      <c r="I1028">
        <v>2</v>
      </c>
    </row>
    <row r="1029" spans="1:12" ht="15">
      <c r="A1029">
        <v>1911</v>
      </c>
      <c r="B1029" t="s">
        <v>23</v>
      </c>
      <c r="C1029" t="s">
        <v>7</v>
      </c>
      <c r="D1029">
        <v>0</v>
      </c>
      <c r="E1029">
        <v>14</v>
      </c>
      <c r="F1029">
        <v>14</v>
      </c>
      <c r="G1029">
        <v>0</v>
      </c>
      <c r="H1029">
        <v>0</v>
      </c>
      <c r="I1029">
        <v>0</v>
      </c>
      <c r="J1029">
        <v>0</v>
      </c>
      <c r="K1029">
        <v>0</v>
      </c>
      <c r="L1029">
        <f aca="true" t="shared" si="61" ref="L1029:L1066">+F1029+I1029+J1029+K1029</f>
        <v>14</v>
      </c>
    </row>
    <row r="1030" spans="1:12" ht="15">
      <c r="A1030">
        <v>1912</v>
      </c>
      <c r="B1030" t="s">
        <v>23</v>
      </c>
      <c r="C1030" t="s">
        <v>7</v>
      </c>
      <c r="D1030">
        <v>0</v>
      </c>
      <c r="E1030">
        <v>14</v>
      </c>
      <c r="F1030">
        <v>14</v>
      </c>
      <c r="G1030">
        <v>0</v>
      </c>
      <c r="H1030">
        <v>0</v>
      </c>
      <c r="I1030">
        <v>0</v>
      </c>
      <c r="J1030">
        <v>0</v>
      </c>
      <c r="K1030">
        <v>0</v>
      </c>
      <c r="L1030">
        <f t="shared" si="61"/>
        <v>14</v>
      </c>
    </row>
    <row r="1031" spans="1:12" ht="15">
      <c r="A1031">
        <v>1913</v>
      </c>
      <c r="B1031" t="s">
        <v>23</v>
      </c>
      <c r="C1031" t="s">
        <v>7</v>
      </c>
      <c r="D1031">
        <v>0</v>
      </c>
      <c r="E1031">
        <v>12</v>
      </c>
      <c r="F1031">
        <v>12</v>
      </c>
      <c r="G1031">
        <v>0</v>
      </c>
      <c r="H1031">
        <v>2</v>
      </c>
      <c r="I1031">
        <v>2</v>
      </c>
      <c r="J1031">
        <v>0</v>
      </c>
      <c r="K1031">
        <v>0</v>
      </c>
      <c r="L1031">
        <f t="shared" si="61"/>
        <v>14</v>
      </c>
    </row>
    <row r="1032" spans="1:12" ht="15">
      <c r="A1032">
        <v>1914</v>
      </c>
      <c r="B1032" t="s">
        <v>23</v>
      </c>
      <c r="C1032" t="s">
        <v>7</v>
      </c>
      <c r="D1032">
        <v>0</v>
      </c>
      <c r="E1032">
        <v>11</v>
      </c>
      <c r="F1032">
        <v>11</v>
      </c>
      <c r="G1032">
        <v>0</v>
      </c>
      <c r="H1032">
        <v>3</v>
      </c>
      <c r="I1032">
        <v>3</v>
      </c>
      <c r="J1032">
        <v>0</v>
      </c>
      <c r="K1032">
        <v>0</v>
      </c>
      <c r="L1032">
        <f t="shared" si="61"/>
        <v>14</v>
      </c>
    </row>
    <row r="1033" spans="1:12" ht="15">
      <c r="A1033">
        <v>1915</v>
      </c>
      <c r="B1033" t="s">
        <v>23</v>
      </c>
      <c r="C1033" t="s">
        <v>7</v>
      </c>
      <c r="D1033">
        <v>0</v>
      </c>
      <c r="E1033">
        <v>12</v>
      </c>
      <c r="F1033">
        <v>12</v>
      </c>
      <c r="G1033">
        <v>0</v>
      </c>
      <c r="H1033">
        <v>1</v>
      </c>
      <c r="I1033">
        <v>1</v>
      </c>
      <c r="J1033">
        <v>0</v>
      </c>
      <c r="K1033">
        <v>0</v>
      </c>
      <c r="L1033">
        <f t="shared" si="61"/>
        <v>13</v>
      </c>
    </row>
    <row r="1034" spans="1:12" ht="15">
      <c r="A1034">
        <v>1916</v>
      </c>
      <c r="B1034" t="s">
        <v>23</v>
      </c>
      <c r="C1034" t="s">
        <v>7</v>
      </c>
      <c r="D1034">
        <v>0</v>
      </c>
      <c r="E1034">
        <v>7</v>
      </c>
      <c r="F1034">
        <v>7</v>
      </c>
      <c r="G1034">
        <v>0</v>
      </c>
      <c r="H1034">
        <v>0</v>
      </c>
      <c r="I1034">
        <v>0</v>
      </c>
      <c r="J1034">
        <v>0</v>
      </c>
      <c r="K1034">
        <v>0</v>
      </c>
      <c r="L1034">
        <f t="shared" si="61"/>
        <v>7</v>
      </c>
    </row>
    <row r="1035" spans="1:12" ht="15">
      <c r="A1035">
        <v>1917</v>
      </c>
      <c r="B1035" t="s">
        <v>23</v>
      </c>
      <c r="C1035" t="s">
        <v>7</v>
      </c>
      <c r="D1035">
        <v>0</v>
      </c>
      <c r="F1035">
        <v>6</v>
      </c>
      <c r="G1035">
        <v>0</v>
      </c>
      <c r="H1035">
        <v>0</v>
      </c>
      <c r="I1035">
        <v>0</v>
      </c>
      <c r="J1035">
        <v>0</v>
      </c>
      <c r="K1035">
        <v>2</v>
      </c>
      <c r="L1035">
        <f t="shared" si="61"/>
        <v>8</v>
      </c>
    </row>
    <row r="1036" spans="1:12" ht="15">
      <c r="A1036">
        <v>1918</v>
      </c>
      <c r="B1036" t="s">
        <v>23</v>
      </c>
      <c r="C1036" t="s">
        <v>7</v>
      </c>
      <c r="D1036">
        <v>0</v>
      </c>
      <c r="F1036">
        <v>26</v>
      </c>
      <c r="G1036">
        <v>0</v>
      </c>
      <c r="H1036">
        <v>0</v>
      </c>
      <c r="I1036">
        <v>0</v>
      </c>
      <c r="J1036">
        <v>0</v>
      </c>
      <c r="K1036">
        <v>0</v>
      </c>
      <c r="L1036">
        <f t="shared" si="61"/>
        <v>26</v>
      </c>
    </row>
    <row r="1037" spans="1:12" ht="15">
      <c r="A1037">
        <v>1919</v>
      </c>
      <c r="B1037" t="s">
        <v>23</v>
      </c>
      <c r="C1037" t="s">
        <v>7</v>
      </c>
      <c r="D1037">
        <v>0</v>
      </c>
      <c r="E1037">
        <v>7</v>
      </c>
      <c r="F1037">
        <v>7</v>
      </c>
      <c r="G1037">
        <v>0</v>
      </c>
      <c r="H1037">
        <v>0</v>
      </c>
      <c r="I1037">
        <v>0</v>
      </c>
      <c r="J1037">
        <v>0</v>
      </c>
      <c r="K1037">
        <v>0</v>
      </c>
      <c r="L1037">
        <f t="shared" si="61"/>
        <v>7</v>
      </c>
    </row>
    <row r="1038" spans="1:12" ht="15">
      <c r="A1038">
        <v>1920</v>
      </c>
      <c r="B1038" t="s">
        <v>23</v>
      </c>
      <c r="C1038" t="s">
        <v>7</v>
      </c>
      <c r="D1038">
        <v>0</v>
      </c>
      <c r="E1038">
        <v>13</v>
      </c>
      <c r="F1038">
        <v>13</v>
      </c>
      <c r="G1038">
        <v>0</v>
      </c>
      <c r="H1038">
        <v>0</v>
      </c>
      <c r="I1038">
        <v>0</v>
      </c>
      <c r="J1038">
        <v>0</v>
      </c>
      <c r="K1038">
        <v>0</v>
      </c>
      <c r="L1038">
        <f t="shared" si="61"/>
        <v>13</v>
      </c>
    </row>
    <row r="1039" spans="1:12" ht="15">
      <c r="A1039">
        <v>1921</v>
      </c>
      <c r="B1039" t="s">
        <v>23</v>
      </c>
      <c r="C1039" t="s">
        <v>7</v>
      </c>
      <c r="D1039">
        <v>0</v>
      </c>
      <c r="E1039">
        <v>7</v>
      </c>
      <c r="F1039">
        <v>7</v>
      </c>
      <c r="G1039">
        <v>0</v>
      </c>
      <c r="H1039">
        <v>0</v>
      </c>
      <c r="I1039">
        <v>0</v>
      </c>
      <c r="J1039">
        <v>0</v>
      </c>
      <c r="K1039">
        <v>0</v>
      </c>
      <c r="L1039">
        <f t="shared" si="61"/>
        <v>7</v>
      </c>
    </row>
    <row r="1040" spans="1:12" ht="15">
      <c r="A1040">
        <v>1922</v>
      </c>
      <c r="B1040" t="s">
        <v>23</v>
      </c>
      <c r="C1040" t="s">
        <v>7</v>
      </c>
      <c r="D1040">
        <v>0</v>
      </c>
      <c r="E1040">
        <v>8</v>
      </c>
      <c r="F1040">
        <v>8</v>
      </c>
      <c r="G1040">
        <v>0</v>
      </c>
      <c r="H1040">
        <v>0</v>
      </c>
      <c r="I1040">
        <v>0</v>
      </c>
      <c r="J1040">
        <v>0</v>
      </c>
      <c r="K1040">
        <v>2</v>
      </c>
      <c r="L1040">
        <f t="shared" si="61"/>
        <v>10</v>
      </c>
    </row>
    <row r="1041" spans="1:12" ht="15">
      <c r="A1041">
        <v>1923</v>
      </c>
      <c r="B1041" t="s">
        <v>23</v>
      </c>
      <c r="C1041" t="s">
        <v>7</v>
      </c>
      <c r="D1041">
        <v>0</v>
      </c>
      <c r="E1041">
        <v>7</v>
      </c>
      <c r="F1041">
        <v>7</v>
      </c>
      <c r="G1041">
        <v>0</v>
      </c>
      <c r="H1041">
        <v>0</v>
      </c>
      <c r="I1041">
        <v>0</v>
      </c>
      <c r="J1041">
        <v>0</v>
      </c>
      <c r="K1041">
        <v>0</v>
      </c>
      <c r="L1041">
        <f t="shared" si="61"/>
        <v>7</v>
      </c>
    </row>
    <row r="1042" spans="1:12" ht="15">
      <c r="A1042">
        <v>1924</v>
      </c>
      <c r="B1042" t="s">
        <v>23</v>
      </c>
      <c r="C1042" t="s">
        <v>7</v>
      </c>
      <c r="D1042">
        <v>0</v>
      </c>
      <c r="E1042">
        <v>4</v>
      </c>
      <c r="F1042">
        <v>4</v>
      </c>
      <c r="G1042">
        <v>0</v>
      </c>
      <c r="H1042">
        <v>0</v>
      </c>
      <c r="I1042">
        <v>0</v>
      </c>
      <c r="J1042">
        <v>0</v>
      </c>
      <c r="K1042">
        <v>0</v>
      </c>
      <c r="L1042">
        <f t="shared" si="61"/>
        <v>4</v>
      </c>
    </row>
    <row r="1043" spans="1:12" ht="15">
      <c r="A1043">
        <v>1925</v>
      </c>
      <c r="B1043" t="s">
        <v>23</v>
      </c>
      <c r="C1043" t="s">
        <v>7</v>
      </c>
      <c r="D1043">
        <v>0</v>
      </c>
      <c r="E1043">
        <v>6</v>
      </c>
      <c r="F1043">
        <v>6</v>
      </c>
      <c r="G1043">
        <v>0</v>
      </c>
      <c r="H1043">
        <v>3</v>
      </c>
      <c r="I1043">
        <v>3</v>
      </c>
      <c r="J1043">
        <v>0</v>
      </c>
      <c r="K1043">
        <v>0</v>
      </c>
      <c r="L1043">
        <f t="shared" si="61"/>
        <v>9</v>
      </c>
    </row>
    <row r="1044" spans="1:12" ht="15">
      <c r="A1044">
        <v>1926</v>
      </c>
      <c r="B1044" t="s">
        <v>23</v>
      </c>
      <c r="C1044" t="s">
        <v>7</v>
      </c>
      <c r="D1044">
        <v>0</v>
      </c>
      <c r="E1044">
        <v>6</v>
      </c>
      <c r="F1044">
        <v>6</v>
      </c>
      <c r="G1044">
        <v>0</v>
      </c>
      <c r="H1044">
        <v>0</v>
      </c>
      <c r="I1044">
        <v>0</v>
      </c>
      <c r="J1044">
        <v>0</v>
      </c>
      <c r="K1044">
        <v>0</v>
      </c>
      <c r="L1044">
        <f t="shared" si="61"/>
        <v>6</v>
      </c>
    </row>
    <row r="1045" spans="1:12" ht="15">
      <c r="A1045">
        <v>1927</v>
      </c>
      <c r="B1045" t="s">
        <v>23</v>
      </c>
      <c r="C1045" t="s">
        <v>7</v>
      </c>
      <c r="D1045">
        <v>0</v>
      </c>
      <c r="E1045">
        <v>3</v>
      </c>
      <c r="F1045">
        <v>3</v>
      </c>
      <c r="G1045">
        <v>0</v>
      </c>
      <c r="H1045">
        <v>1</v>
      </c>
      <c r="I1045">
        <v>1</v>
      </c>
      <c r="J1045">
        <v>0</v>
      </c>
      <c r="K1045">
        <v>0</v>
      </c>
      <c r="L1045">
        <f t="shared" si="61"/>
        <v>4</v>
      </c>
    </row>
    <row r="1046" spans="1:12" ht="15">
      <c r="A1046">
        <v>1928</v>
      </c>
      <c r="B1046" t="s">
        <v>23</v>
      </c>
      <c r="C1046" t="s">
        <v>7</v>
      </c>
      <c r="D1046">
        <v>0</v>
      </c>
      <c r="E1046">
        <v>2</v>
      </c>
      <c r="F1046">
        <v>2</v>
      </c>
      <c r="G1046">
        <v>0</v>
      </c>
      <c r="H1046">
        <v>0</v>
      </c>
      <c r="I1046">
        <v>0</v>
      </c>
      <c r="J1046">
        <v>0</v>
      </c>
      <c r="K1046">
        <v>0</v>
      </c>
      <c r="L1046">
        <f t="shared" si="61"/>
        <v>2</v>
      </c>
    </row>
    <row r="1047" spans="1:13" ht="15">
      <c r="A1047">
        <v>1929</v>
      </c>
      <c r="B1047" t="s">
        <v>23</v>
      </c>
      <c r="C1047" t="s">
        <v>7</v>
      </c>
      <c r="D1047">
        <v>0</v>
      </c>
      <c r="E1047">
        <v>0</v>
      </c>
      <c r="F1047">
        <v>0</v>
      </c>
      <c r="G1047">
        <v>0</v>
      </c>
      <c r="H1047">
        <v>0</v>
      </c>
      <c r="I1047">
        <v>0</v>
      </c>
      <c r="J1047">
        <v>0</v>
      </c>
      <c r="K1047">
        <v>0</v>
      </c>
      <c r="L1047">
        <f t="shared" si="61"/>
        <v>0</v>
      </c>
      <c r="M1047" t="s">
        <v>24</v>
      </c>
    </row>
    <row r="1048" spans="1:13" ht="15">
      <c r="A1048">
        <v>1951</v>
      </c>
      <c r="B1048" t="s">
        <v>23</v>
      </c>
      <c r="C1048" t="s">
        <v>7</v>
      </c>
      <c r="D1048">
        <v>0</v>
      </c>
      <c r="E1048">
        <v>0</v>
      </c>
      <c r="F1048">
        <v>0</v>
      </c>
      <c r="G1048">
        <v>0</v>
      </c>
      <c r="H1048">
        <v>0</v>
      </c>
      <c r="I1048">
        <v>0</v>
      </c>
      <c r="J1048">
        <v>0</v>
      </c>
      <c r="K1048">
        <v>0</v>
      </c>
      <c r="L1048">
        <f t="shared" si="61"/>
        <v>0</v>
      </c>
      <c r="M1048" t="s">
        <v>24</v>
      </c>
    </row>
    <row r="1049" spans="1:13" ht="15">
      <c r="A1049">
        <v>1952</v>
      </c>
      <c r="B1049" t="s">
        <v>23</v>
      </c>
      <c r="C1049" t="s">
        <v>7</v>
      </c>
      <c r="D1049">
        <v>0</v>
      </c>
      <c r="E1049">
        <v>3</v>
      </c>
      <c r="F1049">
        <v>3</v>
      </c>
      <c r="G1049">
        <v>0</v>
      </c>
      <c r="H1049">
        <v>0</v>
      </c>
      <c r="I1049">
        <v>0</v>
      </c>
      <c r="J1049">
        <v>0</v>
      </c>
      <c r="K1049">
        <v>0</v>
      </c>
      <c r="L1049">
        <f t="shared" si="61"/>
        <v>3</v>
      </c>
      <c r="M1049" t="s">
        <v>24</v>
      </c>
    </row>
    <row r="1050" spans="1:13" ht="15">
      <c r="A1050">
        <v>1953</v>
      </c>
      <c r="B1050" t="s">
        <v>23</v>
      </c>
      <c r="C1050" t="s">
        <v>7</v>
      </c>
      <c r="D1050">
        <v>0</v>
      </c>
      <c r="E1050">
        <f aca="true" t="shared" si="62" ref="E1050:E1066">F1050-D1050</f>
        <v>5</v>
      </c>
      <c r="F1050">
        <v>5</v>
      </c>
      <c r="G1050">
        <v>0</v>
      </c>
      <c r="H1050">
        <f aca="true" t="shared" si="63" ref="H1050:H1066">I1050-G1050</f>
        <v>0</v>
      </c>
      <c r="I1050">
        <v>0</v>
      </c>
      <c r="J1050">
        <v>0</v>
      </c>
      <c r="K1050">
        <v>0</v>
      </c>
      <c r="L1050">
        <f t="shared" si="61"/>
        <v>5</v>
      </c>
      <c r="M1050" t="s">
        <v>24</v>
      </c>
    </row>
    <row r="1051" spans="1:13" ht="15">
      <c r="A1051">
        <v>1954</v>
      </c>
      <c r="B1051" t="s">
        <v>23</v>
      </c>
      <c r="C1051" t="s">
        <v>7</v>
      </c>
      <c r="D1051">
        <v>0</v>
      </c>
      <c r="E1051">
        <f t="shared" si="62"/>
        <v>2</v>
      </c>
      <c r="F1051">
        <v>2</v>
      </c>
      <c r="G1051">
        <v>0</v>
      </c>
      <c r="H1051">
        <f t="shared" si="63"/>
        <v>0</v>
      </c>
      <c r="I1051">
        <v>0</v>
      </c>
      <c r="J1051">
        <v>0</v>
      </c>
      <c r="K1051">
        <v>0</v>
      </c>
      <c r="L1051">
        <f t="shared" si="61"/>
        <v>2</v>
      </c>
      <c r="M1051" t="s">
        <v>24</v>
      </c>
    </row>
    <row r="1052" spans="1:13" ht="15">
      <c r="A1052">
        <v>1955</v>
      </c>
      <c r="B1052" t="s">
        <v>23</v>
      </c>
      <c r="C1052" t="s">
        <v>7</v>
      </c>
      <c r="D1052">
        <v>0</v>
      </c>
      <c r="E1052">
        <f t="shared" si="62"/>
        <v>2</v>
      </c>
      <c r="F1052">
        <v>2</v>
      </c>
      <c r="G1052">
        <v>0</v>
      </c>
      <c r="H1052">
        <f t="shared" si="63"/>
        <v>0</v>
      </c>
      <c r="I1052">
        <v>0</v>
      </c>
      <c r="J1052">
        <v>0</v>
      </c>
      <c r="K1052">
        <v>0</v>
      </c>
      <c r="L1052">
        <f t="shared" si="61"/>
        <v>2</v>
      </c>
      <c r="M1052" t="s">
        <v>24</v>
      </c>
    </row>
    <row r="1053" spans="1:13" ht="15">
      <c r="A1053">
        <v>1956</v>
      </c>
      <c r="B1053" t="s">
        <v>23</v>
      </c>
      <c r="C1053" t="s">
        <v>7</v>
      </c>
      <c r="D1053">
        <v>0</v>
      </c>
      <c r="E1053">
        <f t="shared" si="62"/>
        <v>1</v>
      </c>
      <c r="F1053">
        <v>1</v>
      </c>
      <c r="G1053">
        <v>0</v>
      </c>
      <c r="H1053">
        <f t="shared" si="63"/>
        <v>0</v>
      </c>
      <c r="I1053">
        <v>0</v>
      </c>
      <c r="J1053">
        <v>0</v>
      </c>
      <c r="K1053">
        <v>0</v>
      </c>
      <c r="L1053">
        <f t="shared" si="61"/>
        <v>1</v>
      </c>
      <c r="M1053" t="s">
        <v>24</v>
      </c>
    </row>
    <row r="1054" spans="1:13" ht="15">
      <c r="A1054">
        <v>1957</v>
      </c>
      <c r="B1054" t="s">
        <v>23</v>
      </c>
      <c r="C1054" t="s">
        <v>7</v>
      </c>
      <c r="D1054">
        <v>0</v>
      </c>
      <c r="E1054">
        <f t="shared" si="62"/>
        <v>1</v>
      </c>
      <c r="F1054">
        <v>1</v>
      </c>
      <c r="G1054">
        <v>0</v>
      </c>
      <c r="H1054">
        <f t="shared" si="63"/>
        <v>0</v>
      </c>
      <c r="I1054">
        <v>0</v>
      </c>
      <c r="J1054">
        <v>0</v>
      </c>
      <c r="K1054">
        <v>0</v>
      </c>
      <c r="L1054">
        <f t="shared" si="61"/>
        <v>1</v>
      </c>
      <c r="M1054" t="s">
        <v>24</v>
      </c>
    </row>
    <row r="1055" spans="1:13" ht="15">
      <c r="A1055">
        <v>1958</v>
      </c>
      <c r="B1055" t="s">
        <v>23</v>
      </c>
      <c r="C1055" t="s">
        <v>7</v>
      </c>
      <c r="D1055">
        <v>0</v>
      </c>
      <c r="E1055">
        <f t="shared" si="62"/>
        <v>1</v>
      </c>
      <c r="F1055">
        <v>1</v>
      </c>
      <c r="G1055">
        <v>0</v>
      </c>
      <c r="H1055">
        <f t="shared" si="63"/>
        <v>0</v>
      </c>
      <c r="I1055">
        <v>0</v>
      </c>
      <c r="J1055">
        <v>0</v>
      </c>
      <c r="K1055">
        <v>0</v>
      </c>
      <c r="L1055">
        <f t="shared" si="61"/>
        <v>1</v>
      </c>
      <c r="M1055" t="s">
        <v>24</v>
      </c>
    </row>
    <row r="1056" spans="1:13" ht="15">
      <c r="A1056">
        <v>1959</v>
      </c>
      <c r="B1056" t="s">
        <v>23</v>
      </c>
      <c r="C1056" t="s">
        <v>7</v>
      </c>
      <c r="D1056">
        <v>0</v>
      </c>
      <c r="E1056">
        <f t="shared" si="62"/>
        <v>1</v>
      </c>
      <c r="F1056">
        <v>1</v>
      </c>
      <c r="G1056">
        <v>0</v>
      </c>
      <c r="H1056">
        <f t="shared" si="63"/>
        <v>0</v>
      </c>
      <c r="I1056">
        <v>0</v>
      </c>
      <c r="J1056">
        <v>0</v>
      </c>
      <c r="K1056">
        <v>0</v>
      </c>
      <c r="L1056">
        <f t="shared" si="61"/>
        <v>1</v>
      </c>
      <c r="M1056" t="s">
        <v>24</v>
      </c>
    </row>
    <row r="1057" spans="1:13" ht="15">
      <c r="A1057">
        <v>1960</v>
      </c>
      <c r="B1057" t="s">
        <v>23</v>
      </c>
      <c r="C1057" t="s">
        <v>7</v>
      </c>
      <c r="D1057">
        <v>0</v>
      </c>
      <c r="E1057">
        <f t="shared" si="62"/>
        <v>1</v>
      </c>
      <c r="F1057">
        <v>1</v>
      </c>
      <c r="G1057">
        <v>0</v>
      </c>
      <c r="H1057">
        <f t="shared" si="63"/>
        <v>0</v>
      </c>
      <c r="I1057">
        <v>0</v>
      </c>
      <c r="J1057">
        <v>0</v>
      </c>
      <c r="K1057">
        <v>0</v>
      </c>
      <c r="L1057">
        <f t="shared" si="61"/>
        <v>1</v>
      </c>
      <c r="M1057" t="s">
        <v>24</v>
      </c>
    </row>
    <row r="1058" spans="1:13" ht="15">
      <c r="A1058">
        <v>1961</v>
      </c>
      <c r="B1058" t="s">
        <v>23</v>
      </c>
      <c r="C1058" t="s">
        <v>7</v>
      </c>
      <c r="D1058">
        <v>0</v>
      </c>
      <c r="E1058">
        <f t="shared" si="62"/>
        <v>2</v>
      </c>
      <c r="F1058">
        <v>2</v>
      </c>
      <c r="G1058">
        <v>0</v>
      </c>
      <c r="H1058">
        <f t="shared" si="63"/>
        <v>0</v>
      </c>
      <c r="I1058">
        <v>0</v>
      </c>
      <c r="J1058">
        <v>0</v>
      </c>
      <c r="K1058">
        <v>0</v>
      </c>
      <c r="L1058">
        <f t="shared" si="61"/>
        <v>2</v>
      </c>
      <c r="M1058" t="s">
        <v>24</v>
      </c>
    </row>
    <row r="1059" spans="1:13" ht="15">
      <c r="A1059">
        <v>1962</v>
      </c>
      <c r="B1059" t="s">
        <v>23</v>
      </c>
      <c r="C1059" t="s">
        <v>7</v>
      </c>
      <c r="D1059">
        <v>0</v>
      </c>
      <c r="E1059">
        <f t="shared" si="62"/>
        <v>1</v>
      </c>
      <c r="F1059">
        <v>1</v>
      </c>
      <c r="G1059">
        <v>0</v>
      </c>
      <c r="H1059">
        <f t="shared" si="63"/>
        <v>0</v>
      </c>
      <c r="I1059">
        <v>0</v>
      </c>
      <c r="J1059">
        <v>0</v>
      </c>
      <c r="K1059">
        <v>0</v>
      </c>
      <c r="L1059">
        <f t="shared" si="61"/>
        <v>1</v>
      </c>
      <c r="M1059" t="s">
        <v>24</v>
      </c>
    </row>
    <row r="1060" spans="1:13" ht="15">
      <c r="A1060">
        <v>1963</v>
      </c>
      <c r="B1060" t="s">
        <v>23</v>
      </c>
      <c r="C1060" t="s">
        <v>7</v>
      </c>
      <c r="D1060">
        <v>0</v>
      </c>
      <c r="E1060">
        <f t="shared" si="62"/>
        <v>3</v>
      </c>
      <c r="F1060">
        <v>3</v>
      </c>
      <c r="G1060">
        <v>0</v>
      </c>
      <c r="H1060">
        <f t="shared" si="63"/>
        <v>0</v>
      </c>
      <c r="I1060">
        <v>0</v>
      </c>
      <c r="J1060">
        <v>0</v>
      </c>
      <c r="K1060">
        <v>0</v>
      </c>
      <c r="L1060">
        <f t="shared" si="61"/>
        <v>3</v>
      </c>
      <c r="M1060" t="s">
        <v>24</v>
      </c>
    </row>
    <row r="1061" spans="1:13" ht="15">
      <c r="A1061">
        <v>1964</v>
      </c>
      <c r="B1061" t="s">
        <v>23</v>
      </c>
      <c r="C1061" t="s">
        <v>7</v>
      </c>
      <c r="D1061">
        <v>0</v>
      </c>
      <c r="E1061">
        <f t="shared" si="62"/>
        <v>3</v>
      </c>
      <c r="F1061">
        <v>3</v>
      </c>
      <c r="G1061">
        <v>0</v>
      </c>
      <c r="H1061">
        <f t="shared" si="63"/>
        <v>0</v>
      </c>
      <c r="I1061">
        <v>0</v>
      </c>
      <c r="J1061">
        <v>0</v>
      </c>
      <c r="K1061">
        <v>0</v>
      </c>
      <c r="L1061">
        <f t="shared" si="61"/>
        <v>3</v>
      </c>
      <c r="M1061" t="s">
        <v>24</v>
      </c>
    </row>
    <row r="1062" spans="1:13" ht="15">
      <c r="A1062">
        <v>1965</v>
      </c>
      <c r="B1062" t="s">
        <v>23</v>
      </c>
      <c r="C1062" t="s">
        <v>7</v>
      </c>
      <c r="D1062">
        <v>0</v>
      </c>
      <c r="E1062">
        <f t="shared" si="62"/>
        <v>2</v>
      </c>
      <c r="F1062">
        <v>2</v>
      </c>
      <c r="G1062">
        <v>0</v>
      </c>
      <c r="H1062">
        <f t="shared" si="63"/>
        <v>0</v>
      </c>
      <c r="I1062">
        <v>0</v>
      </c>
      <c r="J1062">
        <v>0</v>
      </c>
      <c r="K1062">
        <v>0</v>
      </c>
      <c r="L1062">
        <f t="shared" si="61"/>
        <v>2</v>
      </c>
      <c r="M1062" t="s">
        <v>24</v>
      </c>
    </row>
    <row r="1063" spans="1:13" ht="15">
      <c r="A1063">
        <v>1966</v>
      </c>
      <c r="B1063" t="s">
        <v>23</v>
      </c>
      <c r="C1063" t="s">
        <v>7</v>
      </c>
      <c r="D1063">
        <v>0</v>
      </c>
      <c r="E1063">
        <f t="shared" si="62"/>
        <v>2</v>
      </c>
      <c r="F1063">
        <v>2</v>
      </c>
      <c r="G1063">
        <v>0</v>
      </c>
      <c r="H1063">
        <f t="shared" si="63"/>
        <v>0</v>
      </c>
      <c r="I1063">
        <v>0</v>
      </c>
      <c r="J1063">
        <v>0</v>
      </c>
      <c r="K1063">
        <v>0</v>
      </c>
      <c r="L1063">
        <f t="shared" si="61"/>
        <v>2</v>
      </c>
      <c r="M1063" t="s">
        <v>24</v>
      </c>
    </row>
    <row r="1064" spans="1:13" ht="15">
      <c r="A1064">
        <v>1967</v>
      </c>
      <c r="B1064" t="s">
        <v>23</v>
      </c>
      <c r="C1064" t="s">
        <v>7</v>
      </c>
      <c r="D1064">
        <v>0</v>
      </c>
      <c r="E1064">
        <f t="shared" si="62"/>
        <v>0</v>
      </c>
      <c r="F1064">
        <v>0</v>
      </c>
      <c r="G1064">
        <v>0</v>
      </c>
      <c r="H1064">
        <f t="shared" si="63"/>
        <v>0</v>
      </c>
      <c r="I1064">
        <v>0</v>
      </c>
      <c r="J1064">
        <v>0</v>
      </c>
      <c r="K1064">
        <v>0</v>
      </c>
      <c r="L1064">
        <f t="shared" si="61"/>
        <v>0</v>
      </c>
      <c r="M1064" t="s">
        <v>24</v>
      </c>
    </row>
    <row r="1065" spans="1:13" ht="15">
      <c r="A1065">
        <v>1968</v>
      </c>
      <c r="B1065" t="s">
        <v>23</v>
      </c>
      <c r="C1065" t="s">
        <v>7</v>
      </c>
      <c r="D1065">
        <v>0</v>
      </c>
      <c r="E1065">
        <f t="shared" si="62"/>
        <v>2</v>
      </c>
      <c r="F1065">
        <v>2</v>
      </c>
      <c r="G1065">
        <v>0</v>
      </c>
      <c r="H1065">
        <f t="shared" si="63"/>
        <v>0</v>
      </c>
      <c r="I1065">
        <v>0</v>
      </c>
      <c r="J1065">
        <v>0</v>
      </c>
      <c r="K1065">
        <v>0</v>
      </c>
      <c r="L1065">
        <f t="shared" si="61"/>
        <v>2</v>
      </c>
      <c r="M1065" t="s">
        <v>24</v>
      </c>
    </row>
    <row r="1066" spans="1:13" ht="15">
      <c r="A1066">
        <v>1969</v>
      </c>
      <c r="B1066" t="s">
        <v>23</v>
      </c>
      <c r="C1066" t="s">
        <v>7</v>
      </c>
      <c r="D1066">
        <v>0</v>
      </c>
      <c r="E1066">
        <f t="shared" si="62"/>
        <v>3</v>
      </c>
      <c r="F1066">
        <v>3</v>
      </c>
      <c r="G1066">
        <v>0</v>
      </c>
      <c r="H1066">
        <f t="shared" si="63"/>
        <v>0</v>
      </c>
      <c r="I1066">
        <v>0</v>
      </c>
      <c r="J1066">
        <v>0</v>
      </c>
      <c r="K1066">
        <v>0</v>
      </c>
      <c r="L1066">
        <f t="shared" si="61"/>
        <v>3</v>
      </c>
      <c r="M1066" t="s">
        <v>24</v>
      </c>
    </row>
    <row r="1067" spans="1:6" ht="15">
      <c r="A1067">
        <v>1970</v>
      </c>
      <c r="B1067" t="s">
        <v>23</v>
      </c>
      <c r="C1067" t="s">
        <v>7</v>
      </c>
      <c r="F1067">
        <v>69</v>
      </c>
    </row>
    <row r="1068" spans="1:13" ht="15">
      <c r="A1068">
        <v>1970</v>
      </c>
      <c r="B1068" t="s">
        <v>23</v>
      </c>
      <c r="C1068" t="s">
        <v>7</v>
      </c>
      <c r="D1068">
        <v>0</v>
      </c>
      <c r="E1068">
        <f aca="true" t="shared" si="64" ref="E1068:E1097">F1068-D1068</f>
        <v>0</v>
      </c>
      <c r="F1068">
        <v>0</v>
      </c>
      <c r="G1068">
        <v>0</v>
      </c>
      <c r="H1068">
        <f aca="true" t="shared" si="65" ref="H1068:H1097">I1068-G1068</f>
        <v>0</v>
      </c>
      <c r="I1068">
        <v>0</v>
      </c>
      <c r="J1068">
        <v>0</v>
      </c>
      <c r="K1068">
        <v>0</v>
      </c>
      <c r="L1068">
        <f aca="true" t="shared" si="66" ref="L1068:L1097">+F1068+I1068+J1068+K1068</f>
        <v>0</v>
      </c>
      <c r="M1068" t="s">
        <v>24</v>
      </c>
    </row>
    <row r="1069" spans="1:13" ht="15">
      <c r="A1069">
        <v>1971</v>
      </c>
      <c r="B1069" t="s">
        <v>23</v>
      </c>
      <c r="C1069" t="s">
        <v>7</v>
      </c>
      <c r="D1069">
        <v>0</v>
      </c>
      <c r="E1069">
        <f t="shared" si="64"/>
        <v>0</v>
      </c>
      <c r="F1069">
        <v>0</v>
      </c>
      <c r="G1069">
        <v>0</v>
      </c>
      <c r="H1069">
        <f t="shared" si="65"/>
        <v>0</v>
      </c>
      <c r="I1069">
        <v>0</v>
      </c>
      <c r="J1069">
        <v>0</v>
      </c>
      <c r="K1069">
        <v>0</v>
      </c>
      <c r="L1069">
        <f t="shared" si="66"/>
        <v>0</v>
      </c>
      <c r="M1069" t="s">
        <v>24</v>
      </c>
    </row>
    <row r="1070" spans="1:13" ht="15">
      <c r="A1070">
        <v>1972</v>
      </c>
      <c r="B1070" t="s">
        <v>23</v>
      </c>
      <c r="C1070" t="s">
        <v>7</v>
      </c>
      <c r="D1070">
        <v>0</v>
      </c>
      <c r="E1070">
        <f t="shared" si="64"/>
        <v>0</v>
      </c>
      <c r="F1070">
        <v>0</v>
      </c>
      <c r="G1070">
        <v>0</v>
      </c>
      <c r="H1070">
        <f t="shared" si="65"/>
        <v>0</v>
      </c>
      <c r="I1070">
        <v>0</v>
      </c>
      <c r="J1070">
        <v>0</v>
      </c>
      <c r="K1070">
        <v>0</v>
      </c>
      <c r="L1070">
        <f t="shared" si="66"/>
        <v>0</v>
      </c>
      <c r="M1070" t="s">
        <v>24</v>
      </c>
    </row>
    <row r="1071" spans="1:13" ht="15">
      <c r="A1071">
        <v>1973</v>
      </c>
      <c r="B1071" t="s">
        <v>23</v>
      </c>
      <c r="C1071" t="s">
        <v>7</v>
      </c>
      <c r="D1071">
        <v>0</v>
      </c>
      <c r="E1071">
        <f t="shared" si="64"/>
        <v>0</v>
      </c>
      <c r="F1071">
        <v>0</v>
      </c>
      <c r="G1071">
        <v>0</v>
      </c>
      <c r="H1071">
        <f t="shared" si="65"/>
        <v>0</v>
      </c>
      <c r="I1071">
        <v>0</v>
      </c>
      <c r="J1071">
        <v>0</v>
      </c>
      <c r="K1071">
        <v>0</v>
      </c>
      <c r="L1071">
        <f t="shared" si="66"/>
        <v>0</v>
      </c>
      <c r="M1071" t="s">
        <v>24</v>
      </c>
    </row>
    <row r="1072" spans="1:13" ht="15">
      <c r="A1072">
        <v>1974</v>
      </c>
      <c r="B1072" t="s">
        <v>23</v>
      </c>
      <c r="C1072" t="s">
        <v>7</v>
      </c>
      <c r="D1072">
        <v>0</v>
      </c>
      <c r="E1072">
        <f t="shared" si="64"/>
        <v>0</v>
      </c>
      <c r="F1072">
        <v>0</v>
      </c>
      <c r="G1072">
        <v>0</v>
      </c>
      <c r="H1072">
        <f t="shared" si="65"/>
        <v>0</v>
      </c>
      <c r="I1072">
        <v>0</v>
      </c>
      <c r="J1072">
        <v>0</v>
      </c>
      <c r="K1072">
        <v>0</v>
      </c>
      <c r="L1072">
        <f t="shared" si="66"/>
        <v>0</v>
      </c>
      <c r="M1072" t="s">
        <v>24</v>
      </c>
    </row>
    <row r="1073" spans="1:13" ht="15">
      <c r="A1073">
        <v>1975</v>
      </c>
      <c r="B1073" t="s">
        <v>23</v>
      </c>
      <c r="C1073" t="s">
        <v>7</v>
      </c>
      <c r="D1073">
        <v>0</v>
      </c>
      <c r="E1073">
        <f t="shared" si="64"/>
        <v>0</v>
      </c>
      <c r="F1073">
        <v>0</v>
      </c>
      <c r="G1073">
        <v>0</v>
      </c>
      <c r="H1073">
        <f t="shared" si="65"/>
        <v>0</v>
      </c>
      <c r="I1073">
        <v>0</v>
      </c>
      <c r="J1073">
        <v>0</v>
      </c>
      <c r="K1073">
        <v>0</v>
      </c>
      <c r="L1073">
        <f t="shared" si="66"/>
        <v>0</v>
      </c>
      <c r="M1073" t="s">
        <v>24</v>
      </c>
    </row>
    <row r="1074" spans="1:13" ht="15">
      <c r="A1074">
        <v>1976</v>
      </c>
      <c r="B1074" t="s">
        <v>23</v>
      </c>
      <c r="C1074" t="s">
        <v>7</v>
      </c>
      <c r="D1074">
        <v>0</v>
      </c>
      <c r="E1074">
        <f t="shared" si="64"/>
        <v>0</v>
      </c>
      <c r="F1074">
        <v>0</v>
      </c>
      <c r="G1074">
        <v>0</v>
      </c>
      <c r="H1074">
        <f t="shared" si="65"/>
        <v>0</v>
      </c>
      <c r="I1074">
        <v>0</v>
      </c>
      <c r="J1074">
        <v>0</v>
      </c>
      <c r="K1074">
        <v>0</v>
      </c>
      <c r="L1074">
        <f t="shared" si="66"/>
        <v>0</v>
      </c>
      <c r="M1074" t="s">
        <v>24</v>
      </c>
    </row>
    <row r="1075" spans="1:13" ht="15">
      <c r="A1075">
        <v>1977</v>
      </c>
      <c r="B1075" t="s">
        <v>23</v>
      </c>
      <c r="C1075" t="s">
        <v>7</v>
      </c>
      <c r="D1075">
        <v>0</v>
      </c>
      <c r="E1075">
        <f t="shared" si="64"/>
        <v>0</v>
      </c>
      <c r="F1075">
        <v>0</v>
      </c>
      <c r="G1075">
        <v>0</v>
      </c>
      <c r="H1075">
        <f t="shared" si="65"/>
        <v>0</v>
      </c>
      <c r="I1075">
        <v>0</v>
      </c>
      <c r="J1075">
        <v>0</v>
      </c>
      <c r="K1075">
        <v>0</v>
      </c>
      <c r="L1075">
        <f t="shared" si="66"/>
        <v>0</v>
      </c>
      <c r="M1075" t="s">
        <v>24</v>
      </c>
    </row>
    <row r="1076" spans="1:13" ht="15">
      <c r="A1076">
        <v>1978</v>
      </c>
      <c r="B1076" t="s">
        <v>23</v>
      </c>
      <c r="C1076" t="s">
        <v>7</v>
      </c>
      <c r="D1076">
        <v>0</v>
      </c>
      <c r="E1076">
        <f t="shared" si="64"/>
        <v>0</v>
      </c>
      <c r="F1076">
        <v>0</v>
      </c>
      <c r="G1076">
        <v>0</v>
      </c>
      <c r="H1076">
        <f t="shared" si="65"/>
        <v>0</v>
      </c>
      <c r="I1076">
        <v>0</v>
      </c>
      <c r="J1076">
        <v>0</v>
      </c>
      <c r="K1076">
        <v>0</v>
      </c>
      <c r="L1076">
        <f t="shared" si="66"/>
        <v>0</v>
      </c>
      <c r="M1076" t="s">
        <v>24</v>
      </c>
    </row>
    <row r="1077" spans="1:13" ht="15">
      <c r="A1077">
        <v>1979</v>
      </c>
      <c r="B1077" t="s">
        <v>23</v>
      </c>
      <c r="C1077" t="s">
        <v>7</v>
      </c>
      <c r="D1077">
        <v>0</v>
      </c>
      <c r="E1077">
        <f t="shared" si="64"/>
        <v>0</v>
      </c>
      <c r="F1077">
        <v>0</v>
      </c>
      <c r="G1077">
        <v>0</v>
      </c>
      <c r="H1077">
        <f t="shared" si="65"/>
        <v>0</v>
      </c>
      <c r="I1077">
        <v>0</v>
      </c>
      <c r="J1077">
        <v>0</v>
      </c>
      <c r="K1077">
        <v>0</v>
      </c>
      <c r="L1077">
        <f t="shared" si="66"/>
        <v>0</v>
      </c>
      <c r="M1077" t="s">
        <v>24</v>
      </c>
    </row>
    <row r="1078" spans="1:13" ht="15">
      <c r="A1078">
        <v>1980</v>
      </c>
      <c r="B1078" t="s">
        <v>23</v>
      </c>
      <c r="C1078" t="s">
        <v>7</v>
      </c>
      <c r="D1078">
        <v>0</v>
      </c>
      <c r="E1078">
        <f t="shared" si="64"/>
        <v>0</v>
      </c>
      <c r="F1078">
        <v>0</v>
      </c>
      <c r="G1078">
        <v>0</v>
      </c>
      <c r="H1078">
        <f t="shared" si="65"/>
        <v>0</v>
      </c>
      <c r="I1078">
        <v>0</v>
      </c>
      <c r="J1078">
        <v>0</v>
      </c>
      <c r="K1078">
        <v>0</v>
      </c>
      <c r="L1078">
        <f t="shared" si="66"/>
        <v>0</v>
      </c>
      <c r="M1078" t="s">
        <v>24</v>
      </c>
    </row>
    <row r="1079" spans="1:13" ht="15">
      <c r="A1079">
        <v>1981</v>
      </c>
      <c r="B1079" t="s">
        <v>23</v>
      </c>
      <c r="C1079" t="s">
        <v>7</v>
      </c>
      <c r="D1079">
        <v>0</v>
      </c>
      <c r="E1079">
        <f t="shared" si="64"/>
        <v>0</v>
      </c>
      <c r="F1079">
        <v>0</v>
      </c>
      <c r="G1079">
        <v>0</v>
      </c>
      <c r="H1079">
        <f t="shared" si="65"/>
        <v>0</v>
      </c>
      <c r="I1079">
        <v>0</v>
      </c>
      <c r="J1079">
        <v>0</v>
      </c>
      <c r="K1079">
        <v>0</v>
      </c>
      <c r="L1079">
        <f t="shared" si="66"/>
        <v>0</v>
      </c>
      <c r="M1079" t="s">
        <v>24</v>
      </c>
    </row>
    <row r="1080" spans="1:13" ht="15">
      <c r="A1080">
        <v>1982</v>
      </c>
      <c r="B1080" t="s">
        <v>23</v>
      </c>
      <c r="C1080" t="s">
        <v>7</v>
      </c>
      <c r="D1080">
        <v>0</v>
      </c>
      <c r="E1080">
        <f t="shared" si="64"/>
        <v>0</v>
      </c>
      <c r="F1080">
        <v>0</v>
      </c>
      <c r="G1080">
        <v>0</v>
      </c>
      <c r="H1080">
        <f t="shared" si="65"/>
        <v>0</v>
      </c>
      <c r="I1080">
        <v>0</v>
      </c>
      <c r="J1080">
        <v>0</v>
      </c>
      <c r="K1080">
        <v>0</v>
      </c>
      <c r="L1080">
        <f t="shared" si="66"/>
        <v>0</v>
      </c>
      <c r="M1080" t="s">
        <v>24</v>
      </c>
    </row>
    <row r="1081" spans="1:13" ht="15">
      <c r="A1081">
        <v>1983</v>
      </c>
      <c r="B1081" t="s">
        <v>23</v>
      </c>
      <c r="C1081" t="s">
        <v>7</v>
      </c>
      <c r="D1081">
        <v>0</v>
      </c>
      <c r="E1081">
        <f t="shared" si="64"/>
        <v>0</v>
      </c>
      <c r="F1081">
        <v>0</v>
      </c>
      <c r="G1081">
        <v>0</v>
      </c>
      <c r="H1081">
        <f t="shared" si="65"/>
        <v>0</v>
      </c>
      <c r="I1081">
        <v>0</v>
      </c>
      <c r="J1081">
        <v>0</v>
      </c>
      <c r="K1081">
        <v>0</v>
      </c>
      <c r="L1081">
        <f t="shared" si="66"/>
        <v>0</v>
      </c>
      <c r="M1081" t="s">
        <v>24</v>
      </c>
    </row>
    <row r="1082" spans="1:13" ht="15">
      <c r="A1082">
        <v>1984</v>
      </c>
      <c r="B1082" t="s">
        <v>23</v>
      </c>
      <c r="C1082" t="s">
        <v>7</v>
      </c>
      <c r="D1082">
        <v>0</v>
      </c>
      <c r="E1082">
        <f t="shared" si="64"/>
        <v>0</v>
      </c>
      <c r="F1082">
        <v>0</v>
      </c>
      <c r="G1082">
        <v>0</v>
      </c>
      <c r="H1082">
        <f t="shared" si="65"/>
        <v>0</v>
      </c>
      <c r="I1082">
        <v>0</v>
      </c>
      <c r="J1082">
        <v>0</v>
      </c>
      <c r="K1082">
        <v>0</v>
      </c>
      <c r="L1082">
        <f t="shared" si="66"/>
        <v>0</v>
      </c>
      <c r="M1082" t="s">
        <v>24</v>
      </c>
    </row>
    <row r="1083" spans="1:13" ht="15">
      <c r="A1083">
        <v>1985</v>
      </c>
      <c r="B1083" t="s">
        <v>23</v>
      </c>
      <c r="C1083" t="s">
        <v>7</v>
      </c>
      <c r="D1083">
        <v>0</v>
      </c>
      <c r="E1083">
        <f t="shared" si="64"/>
        <v>0</v>
      </c>
      <c r="F1083">
        <v>0</v>
      </c>
      <c r="G1083">
        <v>0</v>
      </c>
      <c r="H1083">
        <f t="shared" si="65"/>
        <v>0</v>
      </c>
      <c r="I1083">
        <v>0</v>
      </c>
      <c r="J1083">
        <v>0</v>
      </c>
      <c r="K1083">
        <v>0</v>
      </c>
      <c r="L1083">
        <f t="shared" si="66"/>
        <v>0</v>
      </c>
      <c r="M1083" t="s">
        <v>24</v>
      </c>
    </row>
    <row r="1084" spans="1:13" ht="15">
      <c r="A1084">
        <v>1986</v>
      </c>
      <c r="B1084" t="s">
        <v>23</v>
      </c>
      <c r="C1084" t="s">
        <v>7</v>
      </c>
      <c r="D1084">
        <v>0</v>
      </c>
      <c r="E1084">
        <f t="shared" si="64"/>
        <v>0</v>
      </c>
      <c r="F1084">
        <v>0</v>
      </c>
      <c r="G1084">
        <v>0</v>
      </c>
      <c r="H1084">
        <f t="shared" si="65"/>
        <v>0</v>
      </c>
      <c r="I1084">
        <v>0</v>
      </c>
      <c r="J1084">
        <v>0</v>
      </c>
      <c r="K1084">
        <v>0</v>
      </c>
      <c r="L1084">
        <f t="shared" si="66"/>
        <v>0</v>
      </c>
      <c r="M1084" t="s">
        <v>24</v>
      </c>
    </row>
    <row r="1085" spans="1:13" ht="15">
      <c r="A1085">
        <v>1987</v>
      </c>
      <c r="B1085" t="s">
        <v>23</v>
      </c>
      <c r="C1085" t="s">
        <v>7</v>
      </c>
      <c r="D1085">
        <v>0</v>
      </c>
      <c r="E1085">
        <f t="shared" si="64"/>
        <v>0</v>
      </c>
      <c r="F1085">
        <v>0</v>
      </c>
      <c r="G1085">
        <v>0</v>
      </c>
      <c r="H1085">
        <f t="shared" si="65"/>
        <v>0</v>
      </c>
      <c r="I1085">
        <v>0</v>
      </c>
      <c r="J1085">
        <v>0</v>
      </c>
      <c r="K1085">
        <v>0</v>
      </c>
      <c r="L1085">
        <f t="shared" si="66"/>
        <v>0</v>
      </c>
      <c r="M1085" t="s">
        <v>24</v>
      </c>
    </row>
    <row r="1086" spans="1:13" ht="15">
      <c r="A1086">
        <v>1988</v>
      </c>
      <c r="B1086" t="s">
        <v>23</v>
      </c>
      <c r="C1086" t="s">
        <v>7</v>
      </c>
      <c r="D1086">
        <v>0</v>
      </c>
      <c r="E1086">
        <f t="shared" si="64"/>
        <v>0</v>
      </c>
      <c r="F1086">
        <v>0</v>
      </c>
      <c r="G1086">
        <v>0</v>
      </c>
      <c r="H1086">
        <f t="shared" si="65"/>
        <v>0</v>
      </c>
      <c r="I1086">
        <v>0</v>
      </c>
      <c r="J1086">
        <v>0</v>
      </c>
      <c r="K1086">
        <v>0</v>
      </c>
      <c r="L1086">
        <f t="shared" si="66"/>
        <v>0</v>
      </c>
      <c r="M1086" t="s">
        <v>24</v>
      </c>
    </row>
    <row r="1087" spans="1:13" ht="15">
      <c r="A1087">
        <v>1989</v>
      </c>
      <c r="B1087" t="s">
        <v>23</v>
      </c>
      <c r="C1087" t="s">
        <v>7</v>
      </c>
      <c r="D1087">
        <v>0</v>
      </c>
      <c r="E1087">
        <f t="shared" si="64"/>
        <v>0</v>
      </c>
      <c r="F1087">
        <v>0</v>
      </c>
      <c r="G1087">
        <v>0</v>
      </c>
      <c r="H1087">
        <f t="shared" si="65"/>
        <v>0</v>
      </c>
      <c r="I1087">
        <v>0</v>
      </c>
      <c r="J1087">
        <v>0</v>
      </c>
      <c r="K1087">
        <v>0</v>
      </c>
      <c r="L1087">
        <f t="shared" si="66"/>
        <v>0</v>
      </c>
      <c r="M1087" t="s">
        <v>24</v>
      </c>
    </row>
    <row r="1088" spans="1:13" ht="15">
      <c r="A1088">
        <v>1990</v>
      </c>
      <c r="B1088" t="s">
        <v>23</v>
      </c>
      <c r="C1088" t="s">
        <v>7</v>
      </c>
      <c r="D1088">
        <v>0</v>
      </c>
      <c r="E1088">
        <f t="shared" si="64"/>
        <v>0</v>
      </c>
      <c r="F1088">
        <v>0</v>
      </c>
      <c r="G1088">
        <v>0</v>
      </c>
      <c r="H1088">
        <f t="shared" si="65"/>
        <v>0</v>
      </c>
      <c r="I1088">
        <v>0</v>
      </c>
      <c r="J1088">
        <v>0</v>
      </c>
      <c r="K1088">
        <v>0</v>
      </c>
      <c r="L1088">
        <f t="shared" si="66"/>
        <v>0</v>
      </c>
      <c r="M1088" t="s">
        <v>24</v>
      </c>
    </row>
    <row r="1089" spans="1:13" ht="15">
      <c r="A1089">
        <v>1991</v>
      </c>
      <c r="B1089" t="s">
        <v>23</v>
      </c>
      <c r="C1089" t="s">
        <v>7</v>
      </c>
      <c r="D1089">
        <v>0</v>
      </c>
      <c r="E1089">
        <f t="shared" si="64"/>
        <v>0</v>
      </c>
      <c r="F1089">
        <v>0</v>
      </c>
      <c r="G1089">
        <v>0</v>
      </c>
      <c r="H1089">
        <f t="shared" si="65"/>
        <v>0</v>
      </c>
      <c r="I1089">
        <v>0</v>
      </c>
      <c r="J1089">
        <v>0</v>
      </c>
      <c r="K1089">
        <v>0</v>
      </c>
      <c r="L1089">
        <f t="shared" si="66"/>
        <v>0</v>
      </c>
      <c r="M1089" t="s">
        <v>24</v>
      </c>
    </row>
    <row r="1090" spans="1:13" ht="15">
      <c r="A1090">
        <v>1992</v>
      </c>
      <c r="B1090" t="s">
        <v>23</v>
      </c>
      <c r="C1090" t="s">
        <v>7</v>
      </c>
      <c r="D1090">
        <v>0</v>
      </c>
      <c r="E1090">
        <f t="shared" si="64"/>
        <v>0</v>
      </c>
      <c r="F1090">
        <v>0</v>
      </c>
      <c r="G1090">
        <v>0</v>
      </c>
      <c r="H1090">
        <f t="shared" si="65"/>
        <v>0</v>
      </c>
      <c r="I1090">
        <v>0</v>
      </c>
      <c r="J1090">
        <v>0</v>
      </c>
      <c r="K1090">
        <v>0</v>
      </c>
      <c r="L1090">
        <f t="shared" si="66"/>
        <v>0</v>
      </c>
      <c r="M1090" t="s">
        <v>24</v>
      </c>
    </row>
    <row r="1091" spans="1:13" ht="15">
      <c r="A1091">
        <v>1993</v>
      </c>
      <c r="B1091" t="s">
        <v>23</v>
      </c>
      <c r="C1091" t="s">
        <v>7</v>
      </c>
      <c r="D1091">
        <v>0</v>
      </c>
      <c r="E1091">
        <f t="shared" si="64"/>
        <v>0</v>
      </c>
      <c r="F1091">
        <v>0</v>
      </c>
      <c r="G1091">
        <v>0</v>
      </c>
      <c r="H1091">
        <f t="shared" si="65"/>
        <v>0</v>
      </c>
      <c r="I1091">
        <v>0</v>
      </c>
      <c r="J1091">
        <v>0</v>
      </c>
      <c r="K1091">
        <v>0</v>
      </c>
      <c r="L1091">
        <f t="shared" si="66"/>
        <v>0</v>
      </c>
      <c r="M1091" t="s">
        <v>24</v>
      </c>
    </row>
    <row r="1092" spans="1:13" ht="15">
      <c r="A1092">
        <v>1994</v>
      </c>
      <c r="B1092" t="s">
        <v>23</v>
      </c>
      <c r="C1092" t="s">
        <v>7</v>
      </c>
      <c r="D1092">
        <v>0</v>
      </c>
      <c r="E1092">
        <f t="shared" si="64"/>
        <v>0</v>
      </c>
      <c r="F1092">
        <v>0</v>
      </c>
      <c r="G1092">
        <v>0</v>
      </c>
      <c r="H1092">
        <f t="shared" si="65"/>
        <v>0</v>
      </c>
      <c r="I1092">
        <v>0</v>
      </c>
      <c r="J1092">
        <v>0</v>
      </c>
      <c r="K1092">
        <v>0</v>
      </c>
      <c r="L1092">
        <f t="shared" si="66"/>
        <v>0</v>
      </c>
      <c r="M1092" t="s">
        <v>24</v>
      </c>
    </row>
    <row r="1093" spans="1:13" ht="15">
      <c r="A1093">
        <v>1995</v>
      </c>
      <c r="B1093" t="s">
        <v>23</v>
      </c>
      <c r="C1093" t="s">
        <v>7</v>
      </c>
      <c r="D1093">
        <v>0</v>
      </c>
      <c r="E1093">
        <f t="shared" si="64"/>
        <v>0</v>
      </c>
      <c r="F1093">
        <v>0</v>
      </c>
      <c r="G1093">
        <v>0</v>
      </c>
      <c r="H1093">
        <f t="shared" si="65"/>
        <v>0</v>
      </c>
      <c r="I1093">
        <v>0</v>
      </c>
      <c r="J1093">
        <v>0</v>
      </c>
      <c r="K1093">
        <v>0</v>
      </c>
      <c r="L1093">
        <f t="shared" si="66"/>
        <v>0</v>
      </c>
      <c r="M1093" t="s">
        <v>24</v>
      </c>
    </row>
    <row r="1094" spans="1:13" ht="15">
      <c r="A1094">
        <v>1996</v>
      </c>
      <c r="B1094" t="s">
        <v>23</v>
      </c>
      <c r="C1094" t="s">
        <v>7</v>
      </c>
      <c r="D1094">
        <v>0</v>
      </c>
      <c r="E1094">
        <f t="shared" si="64"/>
        <v>0</v>
      </c>
      <c r="F1094">
        <v>0</v>
      </c>
      <c r="G1094">
        <v>0</v>
      </c>
      <c r="H1094">
        <f t="shared" si="65"/>
        <v>0</v>
      </c>
      <c r="I1094">
        <v>0</v>
      </c>
      <c r="J1094">
        <v>0</v>
      </c>
      <c r="K1094">
        <v>0</v>
      </c>
      <c r="L1094">
        <f t="shared" si="66"/>
        <v>0</v>
      </c>
      <c r="M1094" t="s">
        <v>24</v>
      </c>
    </row>
    <row r="1095" spans="1:12" ht="15">
      <c r="A1095">
        <v>1997</v>
      </c>
      <c r="B1095" t="s">
        <v>23</v>
      </c>
      <c r="C1095" t="s">
        <v>7</v>
      </c>
      <c r="D1095">
        <v>0</v>
      </c>
      <c r="E1095">
        <f t="shared" si="64"/>
        <v>0</v>
      </c>
      <c r="F1095">
        <v>0</v>
      </c>
      <c r="G1095">
        <v>0</v>
      </c>
      <c r="H1095">
        <f t="shared" si="65"/>
        <v>0</v>
      </c>
      <c r="I1095">
        <v>0</v>
      </c>
      <c r="J1095">
        <v>0</v>
      </c>
      <c r="K1095">
        <v>0</v>
      </c>
      <c r="L1095">
        <f t="shared" si="66"/>
        <v>0</v>
      </c>
    </row>
    <row r="1096" spans="1:12" ht="15">
      <c r="A1096">
        <v>1998</v>
      </c>
      <c r="B1096" t="s">
        <v>23</v>
      </c>
      <c r="C1096" t="s">
        <v>7</v>
      </c>
      <c r="D1096">
        <v>0</v>
      </c>
      <c r="E1096">
        <f t="shared" si="64"/>
        <v>0</v>
      </c>
      <c r="F1096">
        <v>0</v>
      </c>
      <c r="G1096">
        <v>0</v>
      </c>
      <c r="H1096">
        <f t="shared" si="65"/>
        <v>0</v>
      </c>
      <c r="I1096">
        <v>0</v>
      </c>
      <c r="J1096">
        <v>0</v>
      </c>
      <c r="K1096">
        <v>0</v>
      </c>
      <c r="L1096">
        <f t="shared" si="66"/>
        <v>0</v>
      </c>
    </row>
    <row r="1097" spans="1:12" ht="15">
      <c r="A1097">
        <v>1999</v>
      </c>
      <c r="B1097" t="s">
        <v>23</v>
      </c>
      <c r="C1097" t="s">
        <v>7</v>
      </c>
      <c r="D1097">
        <v>0</v>
      </c>
      <c r="E1097">
        <f t="shared" si="64"/>
        <v>0</v>
      </c>
      <c r="F1097">
        <v>0</v>
      </c>
      <c r="G1097">
        <v>0</v>
      </c>
      <c r="H1097">
        <f t="shared" si="65"/>
        <v>0</v>
      </c>
      <c r="I1097">
        <v>0</v>
      </c>
      <c r="J1097">
        <v>0</v>
      </c>
      <c r="K1097">
        <v>0</v>
      </c>
      <c r="L1097">
        <f t="shared" si="66"/>
        <v>0</v>
      </c>
    </row>
    <row r="1098" spans="1:12" ht="15">
      <c r="A1098">
        <v>1879</v>
      </c>
      <c r="B1098" t="s">
        <v>23</v>
      </c>
      <c r="C1098" t="s">
        <v>6</v>
      </c>
      <c r="L1098">
        <v>2659</v>
      </c>
    </row>
    <row r="1099" spans="1:3" ht="15">
      <c r="A1099">
        <v>1880</v>
      </c>
      <c r="B1099" t="s">
        <v>23</v>
      </c>
      <c r="C1099" t="s">
        <v>6</v>
      </c>
    </row>
    <row r="1100" spans="1:3" ht="15">
      <c r="A1100">
        <v>1881</v>
      </c>
      <c r="B1100" t="s">
        <v>23</v>
      </c>
      <c r="C1100" t="s">
        <v>6</v>
      </c>
    </row>
    <row r="1101" spans="1:3" ht="15">
      <c r="A1101">
        <v>1882</v>
      </c>
      <c r="B1101" t="s">
        <v>23</v>
      </c>
      <c r="C1101" t="s">
        <v>6</v>
      </c>
    </row>
    <row r="1102" spans="1:3" ht="15">
      <c r="A1102">
        <v>1883</v>
      </c>
      <c r="B1102" t="s">
        <v>23</v>
      </c>
      <c r="C1102" t="s">
        <v>6</v>
      </c>
    </row>
    <row r="1103" spans="1:3" ht="15">
      <c r="A1103">
        <v>1884</v>
      </c>
      <c r="B1103" t="s">
        <v>23</v>
      </c>
      <c r="C1103" t="s">
        <v>6</v>
      </c>
    </row>
    <row r="1104" spans="1:12" ht="15">
      <c r="A1104">
        <v>1885</v>
      </c>
      <c r="B1104" t="s">
        <v>23</v>
      </c>
      <c r="C1104" t="s">
        <v>6</v>
      </c>
      <c r="F1104">
        <v>3725</v>
      </c>
      <c r="I1104">
        <v>2668</v>
      </c>
      <c r="J1104">
        <v>4</v>
      </c>
      <c r="K1104">
        <v>34</v>
      </c>
      <c r="L1104">
        <f>+F1104+I1104+J1104+K1104</f>
        <v>6431</v>
      </c>
    </row>
    <row r="1105" spans="1:3" ht="15">
      <c r="A1105">
        <v>1886</v>
      </c>
      <c r="B1105" t="s">
        <v>23</v>
      </c>
      <c r="C1105" t="s">
        <v>6</v>
      </c>
    </row>
    <row r="1106" spans="1:3" ht="15">
      <c r="A1106">
        <v>1887</v>
      </c>
      <c r="B1106" t="s">
        <v>23</v>
      </c>
      <c r="C1106" t="s">
        <v>6</v>
      </c>
    </row>
    <row r="1107" spans="1:3" ht="15">
      <c r="A1107">
        <v>1888</v>
      </c>
      <c r="B1107" t="s">
        <v>23</v>
      </c>
      <c r="C1107" t="s">
        <v>6</v>
      </c>
    </row>
    <row r="1108" spans="1:12" ht="15">
      <c r="A1108">
        <v>1889</v>
      </c>
      <c r="B1108" t="s">
        <v>23</v>
      </c>
      <c r="C1108" t="s">
        <v>6</v>
      </c>
      <c r="F1108">
        <v>2950</v>
      </c>
      <c r="I1108">
        <v>2455</v>
      </c>
      <c r="J1108">
        <v>25</v>
      </c>
      <c r="K1108">
        <v>150</v>
      </c>
      <c r="L1108">
        <f>+F1108+I1108+J1108+K1108</f>
        <v>5580</v>
      </c>
    </row>
    <row r="1109" spans="1:12" ht="15">
      <c r="A1109">
        <v>1890</v>
      </c>
      <c r="B1109" t="s">
        <v>23</v>
      </c>
      <c r="C1109" t="s">
        <v>6</v>
      </c>
      <c r="F1109">
        <v>4674</v>
      </c>
      <c r="I1109">
        <v>3464</v>
      </c>
      <c r="J1109">
        <v>72</v>
      </c>
      <c r="K1109">
        <v>155</v>
      </c>
      <c r="L1109">
        <f>+F1109+I1109+J1109+K1109</f>
        <v>8365</v>
      </c>
    </row>
    <row r="1110" spans="1:6" ht="15">
      <c r="A1110">
        <v>1891</v>
      </c>
      <c r="B1110" t="s">
        <v>23</v>
      </c>
      <c r="C1110" t="s">
        <v>6</v>
      </c>
      <c r="F1110">
        <v>3686</v>
      </c>
    </row>
    <row r="1111" spans="1:12" ht="15">
      <c r="A1111">
        <v>1892</v>
      </c>
      <c r="B1111" t="s">
        <v>23</v>
      </c>
      <c r="C1111" t="s">
        <v>6</v>
      </c>
      <c r="F1111">
        <v>3616</v>
      </c>
      <c r="I1111">
        <v>2821</v>
      </c>
      <c r="L1111">
        <f aca="true" t="shared" si="67" ref="L1111:L1116">+F1111+I1111+J1111+K1111</f>
        <v>6437</v>
      </c>
    </row>
    <row r="1112" spans="1:12" ht="15">
      <c r="A1112">
        <v>1893</v>
      </c>
      <c r="B1112" t="s">
        <v>23</v>
      </c>
      <c r="C1112" t="s">
        <v>6</v>
      </c>
      <c r="F1112">
        <v>3122</v>
      </c>
      <c r="I1112">
        <v>5404</v>
      </c>
      <c r="L1112">
        <f t="shared" si="67"/>
        <v>8526</v>
      </c>
    </row>
    <row r="1113" spans="1:12" ht="15">
      <c r="A1113">
        <v>1894</v>
      </c>
      <c r="B1113" t="s">
        <v>23</v>
      </c>
      <c r="C1113" t="s">
        <v>6</v>
      </c>
      <c r="F1113">
        <v>2668</v>
      </c>
      <c r="I1113">
        <v>5865</v>
      </c>
      <c r="L1113">
        <f t="shared" si="67"/>
        <v>8533</v>
      </c>
    </row>
    <row r="1114" spans="1:12" ht="15">
      <c r="A1114">
        <v>1895</v>
      </c>
      <c r="B1114" t="s">
        <v>23</v>
      </c>
      <c r="C1114" t="s">
        <v>6</v>
      </c>
      <c r="F1114">
        <v>2392</v>
      </c>
      <c r="I1114">
        <v>5304</v>
      </c>
      <c r="L1114">
        <f t="shared" si="67"/>
        <v>7696</v>
      </c>
    </row>
    <row r="1115" spans="1:12" ht="15">
      <c r="A1115">
        <v>1896</v>
      </c>
      <c r="B1115" t="s">
        <v>23</v>
      </c>
      <c r="C1115" t="s">
        <v>6</v>
      </c>
      <c r="F1115">
        <v>3020</v>
      </c>
      <c r="I1115">
        <v>6000</v>
      </c>
      <c r="L1115">
        <f t="shared" si="67"/>
        <v>9020</v>
      </c>
    </row>
    <row r="1116" spans="1:12" ht="15">
      <c r="A1116">
        <v>1897</v>
      </c>
      <c r="B1116" t="s">
        <v>23</v>
      </c>
      <c r="C1116" t="s">
        <v>6</v>
      </c>
      <c r="F1116">
        <v>2872</v>
      </c>
      <c r="I1116">
        <v>4711</v>
      </c>
      <c r="J1116">
        <v>219</v>
      </c>
      <c r="K1116">
        <v>21</v>
      </c>
      <c r="L1116">
        <f t="shared" si="67"/>
        <v>7823</v>
      </c>
    </row>
    <row r="1117" spans="1:6" ht="15">
      <c r="A1117">
        <v>1898</v>
      </c>
      <c r="B1117" t="s">
        <v>23</v>
      </c>
      <c r="C1117" t="s">
        <v>6</v>
      </c>
      <c r="F1117">
        <v>2540</v>
      </c>
    </row>
    <row r="1118" spans="1:12" ht="15">
      <c r="A1118">
        <v>1899</v>
      </c>
      <c r="B1118" t="s">
        <v>23</v>
      </c>
      <c r="C1118" t="s">
        <v>6</v>
      </c>
      <c r="F1118">
        <v>2370</v>
      </c>
      <c r="I1118">
        <v>2804</v>
      </c>
      <c r="J1118">
        <v>77</v>
      </c>
      <c r="K1118">
        <v>35</v>
      </c>
      <c r="L1118">
        <f>+F1118+I1118+J1118+K1118</f>
        <v>5286</v>
      </c>
    </row>
    <row r="1119" spans="1:6" ht="15">
      <c r="A1119">
        <v>1900</v>
      </c>
      <c r="B1119" t="s">
        <v>23</v>
      </c>
      <c r="C1119" t="s">
        <v>6</v>
      </c>
      <c r="F1119">
        <v>2016</v>
      </c>
    </row>
    <row r="1120" spans="1:6" ht="15">
      <c r="A1120">
        <v>1901</v>
      </c>
      <c r="B1120" t="s">
        <v>23</v>
      </c>
      <c r="C1120" t="s">
        <v>6</v>
      </c>
      <c r="F1120">
        <v>2844</v>
      </c>
    </row>
    <row r="1121" spans="1:6" ht="15">
      <c r="A1121">
        <v>1902</v>
      </c>
      <c r="B1121" t="s">
        <v>23</v>
      </c>
      <c r="C1121" t="s">
        <v>6</v>
      </c>
      <c r="F1121">
        <v>4337</v>
      </c>
    </row>
    <row r="1122" spans="1:12" ht="15">
      <c r="A1122">
        <v>1903</v>
      </c>
      <c r="B1122" t="s">
        <v>23</v>
      </c>
      <c r="C1122" t="s">
        <v>6</v>
      </c>
      <c r="F1122">
        <v>4055</v>
      </c>
      <c r="I1122">
        <v>4613</v>
      </c>
      <c r="J1122">
        <v>199</v>
      </c>
      <c r="K1122">
        <v>76</v>
      </c>
      <c r="L1122">
        <f>+F1122+I1122+J1122+K1122</f>
        <v>8943</v>
      </c>
    </row>
    <row r="1123" spans="1:6" ht="15">
      <c r="A1123">
        <v>1904</v>
      </c>
      <c r="B1123" t="s">
        <v>23</v>
      </c>
      <c r="C1123" t="s">
        <v>6</v>
      </c>
      <c r="F1123">
        <v>4254</v>
      </c>
    </row>
    <row r="1124" spans="1:6" ht="15">
      <c r="A1124">
        <v>1905</v>
      </c>
      <c r="B1124" t="s">
        <v>23</v>
      </c>
      <c r="C1124" t="s">
        <v>6</v>
      </c>
      <c r="F1124">
        <v>4456</v>
      </c>
    </row>
    <row r="1125" spans="1:6" ht="15">
      <c r="A1125">
        <v>1906</v>
      </c>
      <c r="B1125" t="s">
        <v>23</v>
      </c>
      <c r="C1125" t="s">
        <v>6</v>
      </c>
      <c r="F1125">
        <v>5103</v>
      </c>
    </row>
    <row r="1126" spans="1:6" ht="15">
      <c r="A1126">
        <v>1907</v>
      </c>
      <c r="B1126" t="s">
        <v>23</v>
      </c>
      <c r="C1126" t="s">
        <v>6</v>
      </c>
      <c r="F1126">
        <v>4271</v>
      </c>
    </row>
    <row r="1127" spans="1:12" ht="15">
      <c r="A1127">
        <v>1908</v>
      </c>
      <c r="B1127" t="s">
        <v>23</v>
      </c>
      <c r="C1127" t="s">
        <v>6</v>
      </c>
      <c r="F1127">
        <v>4023</v>
      </c>
      <c r="I1127">
        <v>4328</v>
      </c>
      <c r="J1127">
        <v>150</v>
      </c>
      <c r="K1127">
        <v>130</v>
      </c>
      <c r="L1127">
        <f>+F1127+I1127+J1127+K1127</f>
        <v>8631</v>
      </c>
    </row>
    <row r="1128" spans="1:9" ht="15">
      <c r="A1128">
        <v>1909</v>
      </c>
      <c r="B1128" t="s">
        <v>23</v>
      </c>
      <c r="C1128" t="s">
        <v>6</v>
      </c>
      <c r="I1128">
        <v>4371</v>
      </c>
    </row>
    <row r="1129" spans="1:9" ht="15">
      <c r="A1129">
        <v>1910</v>
      </c>
      <c r="B1129" t="s">
        <v>23</v>
      </c>
      <c r="C1129" t="s">
        <v>6</v>
      </c>
      <c r="I1129">
        <v>4337</v>
      </c>
    </row>
    <row r="1130" spans="1:12" ht="15">
      <c r="A1130">
        <v>1911</v>
      </c>
      <c r="B1130" t="s">
        <v>23</v>
      </c>
      <c r="C1130" t="s">
        <v>6</v>
      </c>
      <c r="F1130">
        <v>3526</v>
      </c>
      <c r="I1130">
        <v>4640</v>
      </c>
      <c r="L1130">
        <f>+F1130+I1130+J1130+K1130</f>
        <v>8166</v>
      </c>
    </row>
    <row r="1131" spans="1:12" ht="15">
      <c r="A1131">
        <v>1912</v>
      </c>
      <c r="B1131" t="s">
        <v>23</v>
      </c>
      <c r="C1131" t="s">
        <v>6</v>
      </c>
      <c r="F1131">
        <v>3003</v>
      </c>
      <c r="I1131">
        <v>3558</v>
      </c>
      <c r="L1131">
        <f>+F1131+I1131+J1131+K1131</f>
        <v>6561</v>
      </c>
    </row>
    <row r="1132" spans="1:12" ht="15">
      <c r="A1132">
        <v>1913</v>
      </c>
      <c r="B1132" t="s">
        <v>23</v>
      </c>
      <c r="C1132" t="s">
        <v>6</v>
      </c>
      <c r="F1132">
        <v>2544</v>
      </c>
      <c r="I1132">
        <v>3761</v>
      </c>
      <c r="L1132">
        <f>+F1132+I1132+J1132+K1132</f>
        <v>6305</v>
      </c>
    </row>
    <row r="1133" spans="1:12" ht="15">
      <c r="A1133">
        <v>1914</v>
      </c>
      <c r="B1133" t="s">
        <v>23</v>
      </c>
      <c r="C1133" t="s">
        <v>6</v>
      </c>
      <c r="F1133">
        <v>2711</v>
      </c>
      <c r="I1133">
        <v>4126</v>
      </c>
      <c r="L1133">
        <f>+F1133+I1133+J1133+K1133</f>
        <v>6837</v>
      </c>
    </row>
    <row r="1134" spans="1:12" ht="15">
      <c r="A1134">
        <v>1915</v>
      </c>
      <c r="B1134" t="s">
        <v>23</v>
      </c>
      <c r="C1134" t="s">
        <v>6</v>
      </c>
      <c r="F1134">
        <v>3853</v>
      </c>
      <c r="I1134">
        <v>3851</v>
      </c>
      <c r="L1134">
        <f>+F1134+I1134+J1134+K1134</f>
        <v>7704</v>
      </c>
    </row>
    <row r="1135" spans="1:12" ht="15">
      <c r="A1135">
        <v>1916</v>
      </c>
      <c r="B1135" t="s">
        <v>23</v>
      </c>
      <c r="C1135" t="s">
        <v>6</v>
      </c>
      <c r="F1135">
        <v>2805</v>
      </c>
      <c r="I1135">
        <v>3195</v>
      </c>
      <c r="L1135">
        <v>5999</v>
      </c>
    </row>
    <row r="1136" spans="1:12" ht="15">
      <c r="A1136">
        <v>1917</v>
      </c>
      <c r="B1136" t="s">
        <v>23</v>
      </c>
      <c r="C1136" t="s">
        <v>6</v>
      </c>
      <c r="F1136">
        <v>2866</v>
      </c>
      <c r="I1136">
        <v>3745</v>
      </c>
      <c r="J1136">
        <v>169</v>
      </c>
      <c r="K1136">
        <v>123</v>
      </c>
      <c r="L1136">
        <f>+F1136+I1136+J1136+K1136</f>
        <v>6903</v>
      </c>
    </row>
    <row r="1137" spans="1:12" ht="15">
      <c r="A1137">
        <v>1918</v>
      </c>
      <c r="B1137" t="s">
        <v>23</v>
      </c>
      <c r="C1137" t="s">
        <v>6</v>
      </c>
      <c r="F1137">
        <v>2456</v>
      </c>
      <c r="I1137">
        <v>3354</v>
      </c>
      <c r="L1137">
        <f>+F1137+I1137+J1137+K1137</f>
        <v>5810</v>
      </c>
    </row>
    <row r="1138" spans="1:12" ht="15">
      <c r="A1138">
        <v>1919</v>
      </c>
      <c r="B1138" t="s">
        <v>23</v>
      </c>
      <c r="C1138" t="s">
        <v>6</v>
      </c>
      <c r="F1138">
        <v>2735</v>
      </c>
      <c r="I1138">
        <v>3849</v>
      </c>
      <c r="L1138">
        <f>+F1138+I1138+J1138+K1138</f>
        <v>6584</v>
      </c>
    </row>
    <row r="1139" spans="1:12" ht="15">
      <c r="A1139">
        <v>1920</v>
      </c>
      <c r="B1139" t="s">
        <v>23</v>
      </c>
      <c r="C1139" t="s">
        <v>6</v>
      </c>
      <c r="F1139">
        <v>3143</v>
      </c>
      <c r="I1139">
        <v>3840</v>
      </c>
      <c r="L1139">
        <v>6984</v>
      </c>
    </row>
    <row r="1140" spans="1:12" ht="15">
      <c r="A1140">
        <v>1921</v>
      </c>
      <c r="B1140" t="s">
        <v>23</v>
      </c>
      <c r="C1140" t="s">
        <v>6</v>
      </c>
      <c r="F1140">
        <v>3107</v>
      </c>
      <c r="I1140">
        <v>3642</v>
      </c>
      <c r="L1140">
        <f>+F1140+I1140+J1140+K1140</f>
        <v>6749</v>
      </c>
    </row>
    <row r="1141" spans="1:12" ht="15">
      <c r="A1141">
        <v>1922</v>
      </c>
      <c r="B1141" t="s">
        <v>23</v>
      </c>
      <c r="C1141" t="s">
        <v>6</v>
      </c>
      <c r="F1141">
        <v>3264</v>
      </c>
      <c r="I1141">
        <v>3801</v>
      </c>
      <c r="J1141">
        <v>203</v>
      </c>
      <c r="K1141">
        <v>272</v>
      </c>
      <c r="L1141">
        <f>+F1141+I1141+J1141+K1141</f>
        <v>7540</v>
      </c>
    </row>
    <row r="1142" spans="1:12" ht="15">
      <c r="A1142">
        <v>1923</v>
      </c>
      <c r="B1142" t="s">
        <v>23</v>
      </c>
      <c r="C1142" t="s">
        <v>6</v>
      </c>
      <c r="F1142">
        <v>2757</v>
      </c>
      <c r="I1142">
        <v>3419</v>
      </c>
      <c r="L1142">
        <v>6177</v>
      </c>
    </row>
    <row r="1143" spans="1:12" ht="15">
      <c r="A1143">
        <v>1924</v>
      </c>
      <c r="B1143" t="s">
        <v>23</v>
      </c>
      <c r="C1143" t="s">
        <v>6</v>
      </c>
      <c r="F1143">
        <v>3472</v>
      </c>
      <c r="I1143">
        <v>3752</v>
      </c>
      <c r="L1143">
        <f aca="true" t="shared" si="68" ref="L1143:L1158">+F1143+I1143+J1143+K1143</f>
        <v>7224</v>
      </c>
    </row>
    <row r="1144" spans="1:12" ht="15">
      <c r="A1144">
        <v>1925</v>
      </c>
      <c r="B1144" t="s">
        <v>23</v>
      </c>
      <c r="C1144" t="s">
        <v>6</v>
      </c>
      <c r="F1144">
        <v>3422</v>
      </c>
      <c r="I1144">
        <v>3101</v>
      </c>
      <c r="L1144">
        <f t="shared" si="68"/>
        <v>6523</v>
      </c>
    </row>
    <row r="1145" spans="1:12" ht="15">
      <c r="A1145">
        <v>1926</v>
      </c>
      <c r="B1145" t="s">
        <v>23</v>
      </c>
      <c r="C1145" t="s">
        <v>6</v>
      </c>
      <c r="F1145">
        <v>3352</v>
      </c>
      <c r="I1145">
        <v>2762</v>
      </c>
      <c r="J1145">
        <v>165</v>
      </c>
      <c r="K1145">
        <v>250</v>
      </c>
      <c r="L1145">
        <f t="shared" si="68"/>
        <v>6529</v>
      </c>
    </row>
    <row r="1146" spans="1:12" ht="15">
      <c r="A1146">
        <v>1927</v>
      </c>
      <c r="B1146" t="s">
        <v>23</v>
      </c>
      <c r="C1146" t="s">
        <v>6</v>
      </c>
      <c r="F1146">
        <v>2900</v>
      </c>
      <c r="I1146">
        <v>2379</v>
      </c>
      <c r="J1146">
        <v>167</v>
      </c>
      <c r="K1146">
        <v>253</v>
      </c>
      <c r="L1146">
        <f t="shared" si="68"/>
        <v>5699</v>
      </c>
    </row>
    <row r="1147" spans="1:12" ht="15">
      <c r="A1147">
        <v>1928</v>
      </c>
      <c r="B1147" t="s">
        <v>23</v>
      </c>
      <c r="C1147" t="s">
        <v>6</v>
      </c>
      <c r="F1147">
        <v>1831</v>
      </c>
      <c r="I1147">
        <v>2629</v>
      </c>
      <c r="J1147">
        <v>172</v>
      </c>
      <c r="K1147">
        <v>187</v>
      </c>
      <c r="L1147">
        <f t="shared" si="68"/>
        <v>4819</v>
      </c>
    </row>
    <row r="1148" spans="1:12" ht="15">
      <c r="A1148">
        <v>1929</v>
      </c>
      <c r="B1148" t="s">
        <v>23</v>
      </c>
      <c r="C1148" t="s">
        <v>6</v>
      </c>
      <c r="F1148">
        <v>2198</v>
      </c>
      <c r="I1148">
        <v>3817</v>
      </c>
      <c r="J1148">
        <v>247</v>
      </c>
      <c r="K1148">
        <v>132</v>
      </c>
      <c r="L1148">
        <f t="shared" si="68"/>
        <v>6394</v>
      </c>
    </row>
    <row r="1149" spans="1:12" ht="15">
      <c r="A1149">
        <v>1930</v>
      </c>
      <c r="B1149" t="s">
        <v>23</v>
      </c>
      <c r="C1149" t="s">
        <v>6</v>
      </c>
      <c r="F1149">
        <v>2556</v>
      </c>
      <c r="I1149">
        <v>2316</v>
      </c>
      <c r="J1149">
        <v>383</v>
      </c>
      <c r="K1149">
        <v>186</v>
      </c>
      <c r="L1149">
        <f t="shared" si="68"/>
        <v>5441</v>
      </c>
    </row>
    <row r="1150" spans="1:12" ht="15">
      <c r="A1150">
        <v>1931</v>
      </c>
      <c r="B1150" t="s">
        <v>23</v>
      </c>
      <c r="C1150" t="s">
        <v>6</v>
      </c>
      <c r="F1150">
        <v>2652</v>
      </c>
      <c r="I1150">
        <v>2673</v>
      </c>
      <c r="J1150">
        <v>202</v>
      </c>
      <c r="K1150">
        <v>106</v>
      </c>
      <c r="L1150">
        <f t="shared" si="68"/>
        <v>5633</v>
      </c>
    </row>
    <row r="1151" spans="1:12" ht="15">
      <c r="A1151">
        <v>1932</v>
      </c>
      <c r="B1151" t="s">
        <v>23</v>
      </c>
      <c r="C1151" t="s">
        <v>6</v>
      </c>
      <c r="F1151">
        <v>2746</v>
      </c>
      <c r="I1151">
        <v>2345</v>
      </c>
      <c r="J1151">
        <v>281</v>
      </c>
      <c r="K1151">
        <v>98</v>
      </c>
      <c r="L1151">
        <f t="shared" si="68"/>
        <v>5470</v>
      </c>
    </row>
    <row r="1152" spans="1:12" ht="15">
      <c r="A1152">
        <v>1933</v>
      </c>
      <c r="B1152" t="s">
        <v>23</v>
      </c>
      <c r="C1152" t="s">
        <v>6</v>
      </c>
      <c r="F1152">
        <v>2379</v>
      </c>
      <c r="I1152">
        <v>2481</v>
      </c>
      <c r="J1152">
        <v>262</v>
      </c>
      <c r="K1152">
        <v>90</v>
      </c>
      <c r="L1152">
        <f t="shared" si="68"/>
        <v>5212</v>
      </c>
    </row>
    <row r="1153" spans="1:12" ht="15">
      <c r="A1153">
        <v>1934</v>
      </c>
      <c r="B1153" t="s">
        <v>23</v>
      </c>
      <c r="C1153" t="s">
        <v>6</v>
      </c>
      <c r="F1153">
        <v>2053</v>
      </c>
      <c r="I1153">
        <v>2590</v>
      </c>
      <c r="J1153">
        <v>225</v>
      </c>
      <c r="K1153">
        <v>88</v>
      </c>
      <c r="L1153">
        <f t="shared" si="68"/>
        <v>4956</v>
      </c>
    </row>
    <row r="1154" spans="1:12" ht="15">
      <c r="A1154">
        <v>1935</v>
      </c>
      <c r="B1154" t="s">
        <v>23</v>
      </c>
      <c r="C1154" t="s">
        <v>6</v>
      </c>
      <c r="F1154">
        <v>2451</v>
      </c>
      <c r="I1154">
        <v>2042</v>
      </c>
      <c r="J1154">
        <v>260</v>
      </c>
      <c r="K1154">
        <v>120</v>
      </c>
      <c r="L1154">
        <f t="shared" si="68"/>
        <v>4873</v>
      </c>
    </row>
    <row r="1155" spans="1:12" ht="15">
      <c r="A1155">
        <v>1936</v>
      </c>
      <c r="B1155" t="s">
        <v>23</v>
      </c>
      <c r="C1155" t="s">
        <v>6</v>
      </c>
      <c r="F1155">
        <v>2127</v>
      </c>
      <c r="I1155">
        <v>2232</v>
      </c>
      <c r="J1155">
        <v>274</v>
      </c>
      <c r="K1155">
        <v>130</v>
      </c>
      <c r="L1155">
        <f t="shared" si="68"/>
        <v>4763</v>
      </c>
    </row>
    <row r="1156" spans="1:12" ht="15">
      <c r="A1156">
        <v>1937</v>
      </c>
      <c r="B1156" t="s">
        <v>23</v>
      </c>
      <c r="C1156" t="s">
        <v>6</v>
      </c>
      <c r="F1156">
        <v>2264</v>
      </c>
      <c r="I1156">
        <v>2353</v>
      </c>
      <c r="J1156">
        <v>271</v>
      </c>
      <c r="K1156">
        <v>100</v>
      </c>
      <c r="L1156">
        <f t="shared" si="68"/>
        <v>4988</v>
      </c>
    </row>
    <row r="1157" spans="1:12" ht="15">
      <c r="A1157">
        <v>1938</v>
      </c>
      <c r="B1157" t="s">
        <v>23</v>
      </c>
      <c r="C1157" t="s">
        <v>6</v>
      </c>
      <c r="F1157">
        <v>2480</v>
      </c>
      <c r="I1157">
        <v>1940</v>
      </c>
      <c r="J1157">
        <v>311</v>
      </c>
      <c r="K1157">
        <v>174</v>
      </c>
      <c r="L1157">
        <f t="shared" si="68"/>
        <v>4905</v>
      </c>
    </row>
    <row r="1158" spans="1:12" ht="15">
      <c r="A1158">
        <v>1939</v>
      </c>
      <c r="B1158" t="s">
        <v>23</v>
      </c>
      <c r="C1158" t="s">
        <v>6</v>
      </c>
      <c r="F1158">
        <v>2778</v>
      </c>
      <c r="I1158">
        <v>2358</v>
      </c>
      <c r="J1158">
        <v>319</v>
      </c>
      <c r="K1158">
        <v>205</v>
      </c>
      <c r="L1158">
        <f t="shared" si="68"/>
        <v>5660</v>
      </c>
    </row>
    <row r="1159" spans="1:12" ht="15">
      <c r="A1159">
        <v>1940</v>
      </c>
      <c r="B1159" t="s">
        <v>23</v>
      </c>
      <c r="C1159" t="s">
        <v>6</v>
      </c>
      <c r="F1159">
        <v>2780</v>
      </c>
      <c r="I1159">
        <v>2492</v>
      </c>
      <c r="J1159">
        <v>814</v>
      </c>
      <c r="K1159">
        <v>179</v>
      </c>
      <c r="L1159">
        <v>6266</v>
      </c>
    </row>
    <row r="1160" spans="1:12" ht="15">
      <c r="A1160">
        <v>1941</v>
      </c>
      <c r="B1160" t="s">
        <v>23</v>
      </c>
      <c r="C1160" t="s">
        <v>6</v>
      </c>
      <c r="F1160">
        <v>3189</v>
      </c>
      <c r="I1160">
        <v>2747</v>
      </c>
      <c r="J1160">
        <v>705</v>
      </c>
      <c r="K1160">
        <v>146</v>
      </c>
      <c r="L1160">
        <f aca="true" t="shared" si="69" ref="L1160:L1166">+F1160+I1160+J1160+K1160</f>
        <v>6787</v>
      </c>
    </row>
    <row r="1161" spans="1:12" ht="15">
      <c r="A1161">
        <v>1942</v>
      </c>
      <c r="B1161" t="s">
        <v>23</v>
      </c>
      <c r="C1161" t="s">
        <v>6</v>
      </c>
      <c r="F1161">
        <v>2641</v>
      </c>
      <c r="I1161">
        <v>2695</v>
      </c>
      <c r="J1161">
        <v>1111</v>
      </c>
      <c r="K1161">
        <v>38</v>
      </c>
      <c r="L1161">
        <f t="shared" si="69"/>
        <v>6485</v>
      </c>
    </row>
    <row r="1162" spans="1:12" ht="15">
      <c r="A1162">
        <v>1943</v>
      </c>
      <c r="B1162" t="s">
        <v>23</v>
      </c>
      <c r="C1162" t="s">
        <v>6</v>
      </c>
      <c r="F1162">
        <v>2814</v>
      </c>
      <c r="I1162">
        <v>2825</v>
      </c>
      <c r="J1162">
        <v>1193</v>
      </c>
      <c r="K1162">
        <v>28</v>
      </c>
      <c r="L1162">
        <f t="shared" si="69"/>
        <v>6860</v>
      </c>
    </row>
    <row r="1163" spans="1:12" ht="15">
      <c r="A1163">
        <v>1944</v>
      </c>
      <c r="B1163" t="s">
        <v>23</v>
      </c>
      <c r="C1163" t="s">
        <v>6</v>
      </c>
      <c r="F1163">
        <v>2609</v>
      </c>
      <c r="I1163">
        <v>2852</v>
      </c>
      <c r="J1163">
        <v>1036</v>
      </c>
      <c r="K1163">
        <v>0</v>
      </c>
      <c r="L1163">
        <f t="shared" si="69"/>
        <v>6497</v>
      </c>
    </row>
    <row r="1164" spans="1:12" ht="15">
      <c r="A1164">
        <v>1945</v>
      </c>
      <c r="B1164" t="s">
        <v>23</v>
      </c>
      <c r="C1164" t="s">
        <v>6</v>
      </c>
      <c r="F1164">
        <v>2228</v>
      </c>
      <c r="I1164">
        <v>2516</v>
      </c>
      <c r="J1164">
        <v>694</v>
      </c>
      <c r="K1164">
        <v>0</v>
      </c>
      <c r="L1164">
        <f t="shared" si="69"/>
        <v>5438</v>
      </c>
    </row>
    <row r="1165" spans="1:12" ht="15">
      <c r="A1165">
        <v>1946</v>
      </c>
      <c r="B1165" t="s">
        <v>23</v>
      </c>
      <c r="C1165" t="s">
        <v>6</v>
      </c>
      <c r="F1165">
        <v>1908</v>
      </c>
      <c r="I1165">
        <v>1650</v>
      </c>
      <c r="J1165">
        <v>416</v>
      </c>
      <c r="K1165">
        <v>1</v>
      </c>
      <c r="L1165">
        <f t="shared" si="69"/>
        <v>3975</v>
      </c>
    </row>
    <row r="1166" spans="1:12" ht="15">
      <c r="A1166">
        <v>1947</v>
      </c>
      <c r="B1166" t="s">
        <v>23</v>
      </c>
      <c r="C1166" t="s">
        <v>6</v>
      </c>
      <c r="F1166">
        <v>914</v>
      </c>
      <c r="I1166">
        <v>1178</v>
      </c>
      <c r="J1166">
        <v>333</v>
      </c>
      <c r="K1166">
        <v>1</v>
      </c>
      <c r="L1166">
        <f t="shared" si="69"/>
        <v>2426</v>
      </c>
    </row>
    <row r="1167" spans="1:12" ht="15">
      <c r="A1167">
        <v>1948</v>
      </c>
      <c r="B1167" t="s">
        <v>23</v>
      </c>
      <c r="C1167" t="s">
        <v>6</v>
      </c>
      <c r="F1167">
        <v>589</v>
      </c>
      <c r="I1167">
        <v>542</v>
      </c>
      <c r="J1167">
        <v>65</v>
      </c>
      <c r="K1167">
        <v>0</v>
      </c>
      <c r="L1167">
        <v>1197</v>
      </c>
    </row>
    <row r="1168" spans="1:12" ht="15">
      <c r="A1168">
        <v>1949</v>
      </c>
      <c r="B1168" t="s">
        <v>23</v>
      </c>
      <c r="C1168" t="s">
        <v>6</v>
      </c>
      <c r="F1168">
        <v>223</v>
      </c>
      <c r="I1168">
        <v>115</v>
      </c>
      <c r="J1168">
        <v>4</v>
      </c>
      <c r="K1168">
        <v>0</v>
      </c>
      <c r="L1168">
        <f aca="true" t="shared" si="70" ref="L1168:L1191">+F1168+I1168+J1168+K1168</f>
        <v>342</v>
      </c>
    </row>
    <row r="1169" spans="1:12" ht="15">
      <c r="A1169">
        <v>1950</v>
      </c>
      <c r="B1169" t="s">
        <v>23</v>
      </c>
      <c r="C1169" t="s">
        <v>6</v>
      </c>
      <c r="F1169">
        <v>25</v>
      </c>
      <c r="I1169">
        <v>25</v>
      </c>
      <c r="J1169">
        <v>4</v>
      </c>
      <c r="K1169">
        <v>0</v>
      </c>
      <c r="L1169">
        <f t="shared" si="70"/>
        <v>54</v>
      </c>
    </row>
    <row r="1170" spans="1:12" ht="15">
      <c r="A1170">
        <v>1951</v>
      </c>
      <c r="B1170" t="s">
        <v>23</v>
      </c>
      <c r="C1170" t="s">
        <v>6</v>
      </c>
      <c r="F1170">
        <v>2</v>
      </c>
      <c r="I1170">
        <v>7</v>
      </c>
      <c r="J1170">
        <v>2</v>
      </c>
      <c r="K1170">
        <v>0</v>
      </c>
      <c r="L1170">
        <f t="shared" si="70"/>
        <v>11</v>
      </c>
    </row>
    <row r="1171" spans="1:12" ht="15">
      <c r="A1171">
        <v>1952</v>
      </c>
      <c r="B1171" t="s">
        <v>23</v>
      </c>
      <c r="C1171" t="s">
        <v>6</v>
      </c>
      <c r="F1171">
        <v>0</v>
      </c>
      <c r="I1171">
        <v>3</v>
      </c>
      <c r="J1171">
        <v>0</v>
      </c>
      <c r="K1171">
        <v>0</v>
      </c>
      <c r="L1171">
        <f t="shared" si="70"/>
        <v>3</v>
      </c>
    </row>
    <row r="1172" spans="1:12" ht="15">
      <c r="A1172">
        <v>1953</v>
      </c>
      <c r="B1172" t="s">
        <v>23</v>
      </c>
      <c r="C1172" t="s">
        <v>6</v>
      </c>
      <c r="F1172">
        <v>0</v>
      </c>
      <c r="I1172">
        <v>0</v>
      </c>
      <c r="J1172">
        <v>0</v>
      </c>
      <c r="K1172">
        <v>0</v>
      </c>
      <c r="L1172">
        <f t="shared" si="70"/>
        <v>0</v>
      </c>
    </row>
    <row r="1173" spans="1:12" ht="15">
      <c r="A1173">
        <v>1954</v>
      </c>
      <c r="B1173" t="s">
        <v>23</v>
      </c>
      <c r="C1173" t="s">
        <v>6</v>
      </c>
      <c r="F1173">
        <v>0</v>
      </c>
      <c r="I1173">
        <v>0</v>
      </c>
      <c r="J1173">
        <v>0</v>
      </c>
      <c r="K1173">
        <v>0</v>
      </c>
      <c r="L1173">
        <f t="shared" si="70"/>
        <v>0</v>
      </c>
    </row>
    <row r="1174" spans="1:12" ht="15">
      <c r="A1174">
        <v>1955</v>
      </c>
      <c r="B1174" t="s">
        <v>23</v>
      </c>
      <c r="C1174" t="s">
        <v>6</v>
      </c>
      <c r="F1174">
        <v>0</v>
      </c>
      <c r="I1174">
        <v>0</v>
      </c>
      <c r="J1174">
        <v>0</v>
      </c>
      <c r="K1174">
        <v>0</v>
      </c>
      <c r="L1174">
        <f t="shared" si="70"/>
        <v>0</v>
      </c>
    </row>
    <row r="1175" spans="1:12" ht="15">
      <c r="A1175">
        <v>1956</v>
      </c>
      <c r="B1175" t="s">
        <v>23</v>
      </c>
      <c r="C1175" t="s">
        <v>6</v>
      </c>
      <c r="F1175">
        <v>0</v>
      </c>
      <c r="I1175">
        <v>0</v>
      </c>
      <c r="J1175">
        <v>0</v>
      </c>
      <c r="K1175">
        <v>0</v>
      </c>
      <c r="L1175">
        <f t="shared" si="70"/>
        <v>0</v>
      </c>
    </row>
    <row r="1176" spans="1:12" ht="15">
      <c r="A1176">
        <v>1957</v>
      </c>
      <c r="B1176" t="s">
        <v>23</v>
      </c>
      <c r="C1176" t="s">
        <v>6</v>
      </c>
      <c r="F1176">
        <v>0</v>
      </c>
      <c r="I1176">
        <v>0</v>
      </c>
      <c r="J1176">
        <v>0</v>
      </c>
      <c r="K1176">
        <v>0</v>
      </c>
      <c r="L1176">
        <f t="shared" si="70"/>
        <v>0</v>
      </c>
    </row>
    <row r="1177" spans="1:12" ht="15">
      <c r="A1177">
        <v>1958</v>
      </c>
      <c r="B1177" t="s">
        <v>23</v>
      </c>
      <c r="C1177" t="s">
        <v>6</v>
      </c>
      <c r="F1177">
        <v>0</v>
      </c>
      <c r="I1177">
        <v>0</v>
      </c>
      <c r="J1177">
        <v>0</v>
      </c>
      <c r="K1177">
        <v>0</v>
      </c>
      <c r="L1177">
        <f t="shared" si="70"/>
        <v>0</v>
      </c>
    </row>
    <row r="1178" spans="1:12" ht="15">
      <c r="A1178">
        <v>1959</v>
      </c>
      <c r="B1178" t="s">
        <v>23</v>
      </c>
      <c r="C1178" t="s">
        <v>6</v>
      </c>
      <c r="F1178">
        <v>0</v>
      </c>
      <c r="I1178">
        <v>0</v>
      </c>
      <c r="J1178">
        <v>0</v>
      </c>
      <c r="K1178">
        <v>0</v>
      </c>
      <c r="L1178">
        <f t="shared" si="70"/>
        <v>0</v>
      </c>
    </row>
    <row r="1179" spans="1:12" ht="15">
      <c r="A1179">
        <v>1960</v>
      </c>
      <c r="B1179" t="s">
        <v>23</v>
      </c>
      <c r="C1179" t="s">
        <v>6</v>
      </c>
      <c r="F1179">
        <v>0</v>
      </c>
      <c r="I1179">
        <v>0</v>
      </c>
      <c r="J1179">
        <v>0</v>
      </c>
      <c r="K1179">
        <v>0</v>
      </c>
      <c r="L1179">
        <f t="shared" si="70"/>
        <v>0</v>
      </c>
    </row>
    <row r="1180" spans="1:12" ht="15">
      <c r="A1180">
        <v>1961</v>
      </c>
      <c r="B1180" t="s">
        <v>23</v>
      </c>
      <c r="C1180" t="s">
        <v>6</v>
      </c>
      <c r="F1180">
        <v>0</v>
      </c>
      <c r="I1180">
        <v>0</v>
      </c>
      <c r="J1180">
        <v>0</v>
      </c>
      <c r="K1180">
        <v>0</v>
      </c>
      <c r="L1180">
        <f t="shared" si="70"/>
        <v>0</v>
      </c>
    </row>
    <row r="1181" spans="1:13" ht="15">
      <c r="A1181">
        <v>1962</v>
      </c>
      <c r="B1181" t="s">
        <v>23</v>
      </c>
      <c r="C1181" t="s">
        <v>6</v>
      </c>
      <c r="F1181">
        <v>0</v>
      </c>
      <c r="I1181">
        <v>0</v>
      </c>
      <c r="J1181">
        <v>0</v>
      </c>
      <c r="K1181">
        <v>0</v>
      </c>
      <c r="L1181">
        <f t="shared" si="70"/>
        <v>0</v>
      </c>
      <c r="M1181" t="s">
        <v>41</v>
      </c>
    </row>
    <row r="1182" spans="1:12" ht="15">
      <c r="A1182">
        <v>1963</v>
      </c>
      <c r="B1182" t="s">
        <v>23</v>
      </c>
      <c r="C1182" t="s">
        <v>6</v>
      </c>
      <c r="F1182">
        <v>26</v>
      </c>
      <c r="I1182">
        <v>0</v>
      </c>
      <c r="J1182">
        <v>0</v>
      </c>
      <c r="K1182">
        <v>0</v>
      </c>
      <c r="L1182">
        <f t="shared" si="70"/>
        <v>26</v>
      </c>
    </row>
    <row r="1183" spans="1:12" ht="15">
      <c r="A1183">
        <v>1964</v>
      </c>
      <c r="B1183" t="s">
        <v>23</v>
      </c>
      <c r="C1183" t="s">
        <v>6</v>
      </c>
      <c r="F1183">
        <v>0</v>
      </c>
      <c r="I1183">
        <v>0</v>
      </c>
      <c r="J1183">
        <v>0</v>
      </c>
      <c r="K1183">
        <v>0</v>
      </c>
      <c r="L1183">
        <f t="shared" si="70"/>
        <v>0</v>
      </c>
    </row>
    <row r="1184" spans="1:12" ht="15">
      <c r="A1184">
        <v>1965</v>
      </c>
      <c r="B1184" t="s">
        <v>23</v>
      </c>
      <c r="C1184" t="s">
        <v>6</v>
      </c>
      <c r="F1184">
        <v>0</v>
      </c>
      <c r="I1184">
        <v>0</v>
      </c>
      <c r="J1184">
        <v>0</v>
      </c>
      <c r="K1184">
        <v>0</v>
      </c>
      <c r="L1184">
        <f t="shared" si="70"/>
        <v>0</v>
      </c>
    </row>
    <row r="1185" spans="1:12" ht="15">
      <c r="A1185">
        <v>1966</v>
      </c>
      <c r="B1185" t="s">
        <v>23</v>
      </c>
      <c r="C1185" t="s">
        <v>6</v>
      </c>
      <c r="F1185">
        <v>0</v>
      </c>
      <c r="I1185">
        <v>0</v>
      </c>
      <c r="J1185">
        <v>0</v>
      </c>
      <c r="K1185">
        <v>0</v>
      </c>
      <c r="L1185">
        <f t="shared" si="70"/>
        <v>0</v>
      </c>
    </row>
    <row r="1186" spans="1:13" ht="15">
      <c r="A1186">
        <v>1967</v>
      </c>
      <c r="B1186" t="s">
        <v>23</v>
      </c>
      <c r="C1186" t="s">
        <v>6</v>
      </c>
      <c r="F1186">
        <v>0</v>
      </c>
      <c r="I1186">
        <v>1</v>
      </c>
      <c r="J1186">
        <v>0</v>
      </c>
      <c r="K1186">
        <v>0</v>
      </c>
      <c r="L1186">
        <f t="shared" si="70"/>
        <v>1</v>
      </c>
      <c r="M1186" t="s">
        <v>42</v>
      </c>
    </row>
    <row r="1187" spans="1:12" ht="15">
      <c r="A1187">
        <v>1968</v>
      </c>
      <c r="B1187" t="s">
        <v>23</v>
      </c>
      <c r="C1187" t="s">
        <v>6</v>
      </c>
      <c r="F1187">
        <v>68</v>
      </c>
      <c r="I1187">
        <v>5</v>
      </c>
      <c r="J1187">
        <v>0</v>
      </c>
      <c r="K1187">
        <v>0</v>
      </c>
      <c r="L1187">
        <f t="shared" si="70"/>
        <v>73</v>
      </c>
    </row>
    <row r="1188" spans="1:12" ht="15">
      <c r="A1188">
        <v>1969</v>
      </c>
      <c r="B1188" t="s">
        <v>23</v>
      </c>
      <c r="C1188" t="s">
        <v>6</v>
      </c>
      <c r="F1188">
        <v>76</v>
      </c>
      <c r="I1188">
        <v>3</v>
      </c>
      <c r="J1188">
        <v>0</v>
      </c>
      <c r="K1188">
        <v>3</v>
      </c>
      <c r="L1188">
        <f t="shared" si="70"/>
        <v>82</v>
      </c>
    </row>
    <row r="1189" spans="1:13" ht="15">
      <c r="A1189">
        <v>1970</v>
      </c>
      <c r="B1189" t="s">
        <v>23</v>
      </c>
      <c r="C1189" t="s">
        <v>6</v>
      </c>
      <c r="F1189">
        <v>75</v>
      </c>
      <c r="I1189">
        <v>3</v>
      </c>
      <c r="J1189">
        <v>0</v>
      </c>
      <c r="K1189">
        <v>8</v>
      </c>
      <c r="L1189">
        <f t="shared" si="70"/>
        <v>86</v>
      </c>
      <c r="M1189" t="s">
        <v>43</v>
      </c>
    </row>
    <row r="1190" spans="1:12" ht="15">
      <c r="A1190">
        <v>1971</v>
      </c>
      <c r="B1190" t="s">
        <v>23</v>
      </c>
      <c r="C1190" t="s">
        <v>6</v>
      </c>
      <c r="F1190">
        <v>44</v>
      </c>
      <c r="I1190">
        <v>3</v>
      </c>
      <c r="J1190">
        <v>1</v>
      </c>
      <c r="K1190">
        <v>26</v>
      </c>
      <c r="L1190">
        <f t="shared" si="70"/>
        <v>74</v>
      </c>
    </row>
    <row r="1191" spans="1:12" ht="15">
      <c r="A1191">
        <v>1972</v>
      </c>
      <c r="B1191" t="s">
        <v>23</v>
      </c>
      <c r="C1191" t="s">
        <v>6</v>
      </c>
      <c r="F1191">
        <v>40</v>
      </c>
      <c r="I1191">
        <v>3</v>
      </c>
      <c r="J1191">
        <v>17</v>
      </c>
      <c r="K1191">
        <v>14</v>
      </c>
      <c r="L1191">
        <f t="shared" si="70"/>
        <v>74</v>
      </c>
    </row>
    <row r="1192" spans="1:12" ht="15">
      <c r="A1192">
        <v>1973</v>
      </c>
      <c r="B1192" t="s">
        <v>23</v>
      </c>
      <c r="C1192" t="s">
        <v>6</v>
      </c>
      <c r="F1192">
        <v>26</v>
      </c>
      <c r="I1192">
        <v>0</v>
      </c>
      <c r="J1192">
        <v>9</v>
      </c>
      <c r="K1192">
        <v>8</v>
      </c>
      <c r="L1192">
        <v>42</v>
      </c>
    </row>
    <row r="1193" spans="1:13" ht="15">
      <c r="A1193">
        <v>1974</v>
      </c>
      <c r="B1193" t="s">
        <v>23</v>
      </c>
      <c r="C1193" t="s">
        <v>6</v>
      </c>
      <c r="F1193">
        <v>7</v>
      </c>
      <c r="I1193">
        <v>22</v>
      </c>
      <c r="J1193">
        <v>0</v>
      </c>
      <c r="K1193">
        <v>7</v>
      </c>
      <c r="L1193">
        <f aca="true" t="shared" si="71" ref="L1193:L1218">+F1193+I1193+J1193+K1193</f>
        <v>36</v>
      </c>
      <c r="M1193" t="s">
        <v>44</v>
      </c>
    </row>
    <row r="1194" spans="1:13" ht="15">
      <c r="A1194">
        <v>1975</v>
      </c>
      <c r="B1194" t="s">
        <v>23</v>
      </c>
      <c r="C1194" t="s">
        <v>6</v>
      </c>
      <c r="F1194">
        <v>0</v>
      </c>
      <c r="I1194">
        <v>25</v>
      </c>
      <c r="J1194">
        <v>0</v>
      </c>
      <c r="K1194">
        <v>13</v>
      </c>
      <c r="L1194">
        <f t="shared" si="71"/>
        <v>38</v>
      </c>
      <c r="M1194" t="s">
        <v>45</v>
      </c>
    </row>
    <row r="1195" spans="1:13" ht="15">
      <c r="A1195">
        <v>1976</v>
      </c>
      <c r="B1195" t="s">
        <v>23</v>
      </c>
      <c r="C1195" t="s">
        <v>6</v>
      </c>
      <c r="F1195">
        <v>0</v>
      </c>
      <c r="I1195">
        <v>4</v>
      </c>
      <c r="J1195">
        <v>0</v>
      </c>
      <c r="K1195">
        <v>6</v>
      </c>
      <c r="L1195">
        <f t="shared" si="71"/>
        <v>10</v>
      </c>
      <c r="M1195" t="s">
        <v>46</v>
      </c>
    </row>
    <row r="1196" spans="1:12" ht="15">
      <c r="A1196">
        <v>1977</v>
      </c>
      <c r="B1196" t="s">
        <v>23</v>
      </c>
      <c r="C1196" t="s">
        <v>6</v>
      </c>
      <c r="F1196">
        <v>0</v>
      </c>
      <c r="I1196">
        <v>0</v>
      </c>
      <c r="J1196">
        <v>0</v>
      </c>
      <c r="K1196">
        <v>0</v>
      </c>
      <c r="L1196">
        <f t="shared" si="71"/>
        <v>0</v>
      </c>
    </row>
    <row r="1197" spans="1:12" ht="15">
      <c r="A1197">
        <v>1978</v>
      </c>
      <c r="B1197" t="s">
        <v>23</v>
      </c>
      <c r="C1197" t="s">
        <v>6</v>
      </c>
      <c r="D1197">
        <v>35</v>
      </c>
      <c r="E1197">
        <f aca="true" t="shared" si="72" ref="E1197:E1218">F1197-D1197</f>
        <v>299</v>
      </c>
      <c r="F1197">
        <v>334</v>
      </c>
      <c r="G1197">
        <v>0</v>
      </c>
      <c r="H1197">
        <f aca="true" t="shared" si="73" ref="H1197:H1218">I1197-G1197</f>
        <v>0</v>
      </c>
      <c r="I1197">
        <v>0</v>
      </c>
      <c r="J1197">
        <v>0</v>
      </c>
      <c r="K1197">
        <v>0</v>
      </c>
      <c r="L1197">
        <f t="shared" si="71"/>
        <v>334</v>
      </c>
    </row>
    <row r="1198" spans="1:12" ht="15">
      <c r="A1198">
        <v>1979</v>
      </c>
      <c r="B1198" t="s">
        <v>23</v>
      </c>
      <c r="C1198" t="s">
        <v>6</v>
      </c>
      <c r="D1198">
        <v>0</v>
      </c>
      <c r="E1198">
        <f t="shared" si="72"/>
        <v>1</v>
      </c>
      <c r="F1198">
        <v>1</v>
      </c>
      <c r="G1198">
        <v>0</v>
      </c>
      <c r="H1198">
        <f t="shared" si="73"/>
        <v>0</v>
      </c>
      <c r="I1198">
        <v>0</v>
      </c>
      <c r="J1198">
        <v>0</v>
      </c>
      <c r="K1198">
        <v>0</v>
      </c>
      <c r="L1198">
        <f t="shared" si="71"/>
        <v>1</v>
      </c>
    </row>
    <row r="1199" spans="1:12" ht="15">
      <c r="A1199">
        <v>1980</v>
      </c>
      <c r="B1199" t="s">
        <v>23</v>
      </c>
      <c r="C1199" t="s">
        <v>6</v>
      </c>
      <c r="D1199">
        <v>14</v>
      </c>
      <c r="E1199">
        <f t="shared" si="72"/>
        <v>231</v>
      </c>
      <c r="F1199">
        <v>245</v>
      </c>
      <c r="G1199">
        <v>0</v>
      </c>
      <c r="H1199">
        <f t="shared" si="73"/>
        <v>0</v>
      </c>
      <c r="I1199">
        <v>0</v>
      </c>
      <c r="J1199">
        <v>0</v>
      </c>
      <c r="K1199">
        <v>0</v>
      </c>
      <c r="L1199">
        <f t="shared" si="71"/>
        <v>245</v>
      </c>
    </row>
    <row r="1200" spans="1:12" ht="15">
      <c r="A1200">
        <v>1981</v>
      </c>
      <c r="B1200" t="s">
        <v>23</v>
      </c>
      <c r="C1200" t="s">
        <v>6</v>
      </c>
      <c r="D1200">
        <v>40</v>
      </c>
      <c r="E1200">
        <f t="shared" si="72"/>
        <v>359</v>
      </c>
      <c r="F1200">
        <v>399</v>
      </c>
      <c r="G1200">
        <v>0</v>
      </c>
      <c r="H1200">
        <f t="shared" si="73"/>
        <v>0</v>
      </c>
      <c r="I1200">
        <v>0</v>
      </c>
      <c r="J1200">
        <v>0</v>
      </c>
      <c r="K1200">
        <v>0</v>
      </c>
      <c r="L1200">
        <f t="shared" si="71"/>
        <v>399</v>
      </c>
    </row>
    <row r="1201" spans="1:12" ht="15">
      <c r="A1201">
        <v>1982</v>
      </c>
      <c r="B1201" t="s">
        <v>23</v>
      </c>
      <c r="C1201" t="s">
        <v>6</v>
      </c>
      <c r="D1201">
        <v>15</v>
      </c>
      <c r="E1201">
        <f t="shared" si="72"/>
        <v>261</v>
      </c>
      <c r="F1201">
        <v>276</v>
      </c>
      <c r="G1201">
        <v>0</v>
      </c>
      <c r="H1201">
        <f t="shared" si="73"/>
        <v>0</v>
      </c>
      <c r="I1201">
        <v>0</v>
      </c>
      <c r="J1201">
        <v>0</v>
      </c>
      <c r="K1201">
        <v>0</v>
      </c>
      <c r="L1201">
        <f t="shared" si="71"/>
        <v>276</v>
      </c>
    </row>
    <row r="1202" spans="1:12" ht="15">
      <c r="A1202">
        <v>1983</v>
      </c>
      <c r="B1202" t="s">
        <v>23</v>
      </c>
      <c r="C1202" t="s">
        <v>6</v>
      </c>
      <c r="D1202">
        <v>0</v>
      </c>
      <c r="E1202">
        <f t="shared" si="72"/>
        <v>322</v>
      </c>
      <c r="F1202">
        <v>322</v>
      </c>
      <c r="G1202">
        <v>0</v>
      </c>
      <c r="H1202">
        <f t="shared" si="73"/>
        <v>0</v>
      </c>
      <c r="I1202">
        <v>0</v>
      </c>
      <c r="J1202">
        <v>0</v>
      </c>
      <c r="K1202">
        <v>0</v>
      </c>
      <c r="L1202">
        <f t="shared" si="71"/>
        <v>322</v>
      </c>
    </row>
    <row r="1203" spans="1:12" ht="15">
      <c r="A1203">
        <v>1984</v>
      </c>
      <c r="B1203" t="s">
        <v>23</v>
      </c>
      <c r="C1203" t="s">
        <v>6</v>
      </c>
      <c r="D1203">
        <v>26</v>
      </c>
      <c r="E1203">
        <f t="shared" si="72"/>
        <v>316</v>
      </c>
      <c r="F1203">
        <v>342</v>
      </c>
      <c r="G1203">
        <v>0</v>
      </c>
      <c r="H1203">
        <f t="shared" si="73"/>
        <v>0</v>
      </c>
      <c r="I1203">
        <v>0</v>
      </c>
      <c r="J1203">
        <v>0</v>
      </c>
      <c r="K1203">
        <v>2</v>
      </c>
      <c r="L1203">
        <f t="shared" si="71"/>
        <v>344</v>
      </c>
    </row>
    <row r="1204" spans="1:12" ht="15">
      <c r="A1204">
        <v>1985</v>
      </c>
      <c r="B1204" t="s">
        <v>23</v>
      </c>
      <c r="C1204" t="s">
        <v>6</v>
      </c>
      <c r="D1204">
        <v>19</v>
      </c>
      <c r="E1204">
        <f t="shared" si="72"/>
        <v>495</v>
      </c>
      <c r="F1204">
        <v>514</v>
      </c>
      <c r="G1204">
        <v>0</v>
      </c>
      <c r="H1204">
        <f t="shared" si="73"/>
        <v>0</v>
      </c>
      <c r="I1204">
        <v>0</v>
      </c>
      <c r="J1204">
        <v>0</v>
      </c>
      <c r="K1204">
        <v>0</v>
      </c>
      <c r="L1204">
        <f t="shared" si="71"/>
        <v>514</v>
      </c>
    </row>
    <row r="1205" spans="1:12" ht="15">
      <c r="A1205">
        <v>1986</v>
      </c>
      <c r="B1205" t="s">
        <v>23</v>
      </c>
      <c r="C1205" t="s">
        <v>6</v>
      </c>
      <c r="D1205">
        <v>0</v>
      </c>
      <c r="E1205">
        <f t="shared" si="72"/>
        <v>235</v>
      </c>
      <c r="F1205">
        <v>235</v>
      </c>
      <c r="G1205">
        <v>0</v>
      </c>
      <c r="H1205">
        <f t="shared" si="73"/>
        <v>0</v>
      </c>
      <c r="I1205">
        <v>0</v>
      </c>
      <c r="J1205">
        <v>0</v>
      </c>
      <c r="K1205">
        <v>0</v>
      </c>
      <c r="L1205">
        <f t="shared" si="71"/>
        <v>235</v>
      </c>
    </row>
    <row r="1206" spans="1:12" ht="15">
      <c r="A1206">
        <v>1987</v>
      </c>
      <c r="B1206" t="s">
        <v>23</v>
      </c>
      <c r="C1206" t="s">
        <v>6</v>
      </c>
      <c r="D1206">
        <v>0</v>
      </c>
      <c r="E1206">
        <f t="shared" si="72"/>
        <v>231</v>
      </c>
      <c r="F1206">
        <v>231</v>
      </c>
      <c r="G1206">
        <v>0</v>
      </c>
      <c r="H1206">
        <f t="shared" si="73"/>
        <v>0</v>
      </c>
      <c r="I1206">
        <v>0</v>
      </c>
      <c r="J1206">
        <v>0</v>
      </c>
      <c r="K1206">
        <v>0</v>
      </c>
      <c r="L1206">
        <f t="shared" si="71"/>
        <v>231</v>
      </c>
    </row>
    <row r="1207" spans="1:12" ht="15">
      <c r="A1207">
        <v>1988</v>
      </c>
      <c r="B1207" t="s">
        <v>23</v>
      </c>
      <c r="C1207" t="s">
        <v>6</v>
      </c>
      <c r="D1207">
        <v>0</v>
      </c>
      <c r="E1207">
        <f t="shared" si="72"/>
        <v>284</v>
      </c>
      <c r="F1207">
        <v>284</v>
      </c>
      <c r="G1207">
        <v>0</v>
      </c>
      <c r="H1207">
        <f t="shared" si="73"/>
        <v>0</v>
      </c>
      <c r="I1207">
        <v>0</v>
      </c>
      <c r="J1207">
        <v>0</v>
      </c>
      <c r="K1207">
        <v>0</v>
      </c>
      <c r="L1207">
        <f t="shared" si="71"/>
        <v>284</v>
      </c>
    </row>
    <row r="1208" spans="1:12" ht="15">
      <c r="A1208">
        <v>1989</v>
      </c>
      <c r="B1208" t="s">
        <v>23</v>
      </c>
      <c r="C1208" t="s">
        <v>6</v>
      </c>
      <c r="D1208">
        <v>0</v>
      </c>
      <c r="E1208">
        <f t="shared" si="72"/>
        <v>341</v>
      </c>
      <c r="F1208">
        <v>341</v>
      </c>
      <c r="G1208">
        <v>0</v>
      </c>
      <c r="H1208">
        <f t="shared" si="73"/>
        <v>0</v>
      </c>
      <c r="I1208">
        <v>0</v>
      </c>
      <c r="J1208">
        <v>0</v>
      </c>
      <c r="K1208">
        <v>0</v>
      </c>
      <c r="L1208">
        <f t="shared" si="71"/>
        <v>341</v>
      </c>
    </row>
    <row r="1209" spans="1:12" ht="15">
      <c r="A1209">
        <v>1990</v>
      </c>
      <c r="B1209" t="s">
        <v>23</v>
      </c>
      <c r="C1209" t="s">
        <v>6</v>
      </c>
      <c r="D1209">
        <v>0</v>
      </c>
      <c r="E1209">
        <f t="shared" si="72"/>
        <v>433</v>
      </c>
      <c r="F1209">
        <v>433</v>
      </c>
      <c r="G1209">
        <v>0</v>
      </c>
      <c r="H1209">
        <f t="shared" si="73"/>
        <v>0</v>
      </c>
      <c r="I1209">
        <v>0</v>
      </c>
      <c r="J1209">
        <v>0</v>
      </c>
      <c r="K1209">
        <v>26</v>
      </c>
      <c r="L1209">
        <f t="shared" si="71"/>
        <v>459</v>
      </c>
    </row>
    <row r="1210" spans="1:12" ht="15">
      <c r="A1210">
        <v>1991</v>
      </c>
      <c r="B1210" t="s">
        <v>23</v>
      </c>
      <c r="C1210" t="s">
        <v>6</v>
      </c>
      <c r="D1210">
        <v>0</v>
      </c>
      <c r="E1210">
        <f t="shared" si="72"/>
        <v>238</v>
      </c>
      <c r="F1210">
        <v>238</v>
      </c>
      <c r="G1210">
        <v>0</v>
      </c>
      <c r="H1210">
        <f t="shared" si="73"/>
        <v>0</v>
      </c>
      <c r="I1210">
        <v>0</v>
      </c>
      <c r="J1210">
        <v>0</v>
      </c>
      <c r="K1210">
        <v>0</v>
      </c>
      <c r="L1210">
        <f t="shared" si="71"/>
        <v>238</v>
      </c>
    </row>
    <row r="1211" spans="1:12" ht="15">
      <c r="A1211">
        <v>1992</v>
      </c>
      <c r="B1211" t="s">
        <v>23</v>
      </c>
      <c r="C1211" t="s">
        <v>6</v>
      </c>
      <c r="D1211">
        <v>1</v>
      </c>
      <c r="E1211">
        <f t="shared" si="72"/>
        <v>302</v>
      </c>
      <c r="F1211">
        <v>303</v>
      </c>
      <c r="G1211">
        <v>0</v>
      </c>
      <c r="H1211">
        <f t="shared" si="73"/>
        <v>0</v>
      </c>
      <c r="I1211">
        <v>0</v>
      </c>
      <c r="J1211">
        <v>0</v>
      </c>
      <c r="K1211">
        <v>0</v>
      </c>
      <c r="L1211">
        <f t="shared" si="71"/>
        <v>303</v>
      </c>
    </row>
    <row r="1212" spans="1:12" ht="15">
      <c r="A1212">
        <v>1993</v>
      </c>
      <c r="B1212" t="s">
        <v>23</v>
      </c>
      <c r="C1212" t="s">
        <v>6</v>
      </c>
      <c r="D1212">
        <v>1</v>
      </c>
      <c r="E1212">
        <f t="shared" si="72"/>
        <v>337</v>
      </c>
      <c r="F1212">
        <v>338</v>
      </c>
      <c r="G1212">
        <v>0</v>
      </c>
      <c r="H1212">
        <f t="shared" si="73"/>
        <v>0</v>
      </c>
      <c r="I1212">
        <v>0</v>
      </c>
      <c r="J1212">
        <v>0</v>
      </c>
      <c r="K1212">
        <v>0</v>
      </c>
      <c r="L1212">
        <f t="shared" si="71"/>
        <v>338</v>
      </c>
    </row>
    <row r="1213" spans="1:12" ht="15">
      <c r="A1213">
        <v>1994</v>
      </c>
      <c r="B1213" t="s">
        <v>23</v>
      </c>
      <c r="C1213" t="s">
        <v>6</v>
      </c>
      <c r="D1213">
        <v>0</v>
      </c>
      <c r="E1213">
        <f t="shared" si="72"/>
        <v>513</v>
      </c>
      <c r="F1213">
        <v>513</v>
      </c>
      <c r="G1213">
        <v>0</v>
      </c>
      <c r="H1213">
        <f t="shared" si="73"/>
        <v>0</v>
      </c>
      <c r="I1213">
        <v>0</v>
      </c>
      <c r="J1213">
        <v>0</v>
      </c>
      <c r="K1213">
        <v>0</v>
      </c>
      <c r="L1213">
        <f t="shared" si="71"/>
        <v>513</v>
      </c>
    </row>
    <row r="1214" spans="1:12" ht="15">
      <c r="A1214">
        <v>1995</v>
      </c>
      <c r="B1214" t="s">
        <v>23</v>
      </c>
      <c r="C1214" t="s">
        <v>6</v>
      </c>
      <c r="D1214">
        <v>0</v>
      </c>
      <c r="E1214">
        <f t="shared" si="72"/>
        <v>437</v>
      </c>
      <c r="F1214">
        <v>437</v>
      </c>
      <c r="G1214">
        <v>0</v>
      </c>
      <c r="H1214">
        <f t="shared" si="73"/>
        <v>0</v>
      </c>
      <c r="I1214">
        <v>0</v>
      </c>
      <c r="J1214">
        <v>0</v>
      </c>
      <c r="K1214">
        <v>0</v>
      </c>
      <c r="L1214">
        <f t="shared" si="71"/>
        <v>437</v>
      </c>
    </row>
    <row r="1215" spans="1:12" ht="15">
      <c r="A1215">
        <v>1996</v>
      </c>
      <c r="B1215" t="s">
        <v>23</v>
      </c>
      <c r="C1215" t="s">
        <v>6</v>
      </c>
      <c r="D1215">
        <v>0</v>
      </c>
      <c r="E1215">
        <f t="shared" si="72"/>
        <v>748</v>
      </c>
      <c r="F1215">
        <v>748</v>
      </c>
      <c r="G1215">
        <v>0</v>
      </c>
      <c r="H1215">
        <f t="shared" si="73"/>
        <v>0</v>
      </c>
      <c r="I1215">
        <v>0</v>
      </c>
      <c r="J1215">
        <v>0</v>
      </c>
      <c r="K1215">
        <v>0</v>
      </c>
      <c r="L1215">
        <f t="shared" si="71"/>
        <v>748</v>
      </c>
    </row>
    <row r="1216" spans="1:12" ht="15">
      <c r="A1216">
        <v>1997</v>
      </c>
      <c r="B1216" t="s">
        <v>23</v>
      </c>
      <c r="C1216" t="s">
        <v>6</v>
      </c>
      <c r="D1216">
        <v>0</v>
      </c>
      <c r="E1216">
        <f t="shared" si="72"/>
        <v>807</v>
      </c>
      <c r="F1216">
        <v>807</v>
      </c>
      <c r="G1216">
        <v>0</v>
      </c>
      <c r="H1216">
        <f t="shared" si="73"/>
        <v>0</v>
      </c>
      <c r="I1216">
        <v>0</v>
      </c>
      <c r="J1216">
        <v>0</v>
      </c>
      <c r="K1216">
        <v>0</v>
      </c>
      <c r="L1216">
        <f t="shared" si="71"/>
        <v>807</v>
      </c>
    </row>
    <row r="1217" spans="1:12" ht="15">
      <c r="A1217">
        <v>1998</v>
      </c>
      <c r="B1217" t="s">
        <v>23</v>
      </c>
      <c r="C1217" t="s">
        <v>6</v>
      </c>
      <c r="D1217">
        <v>0</v>
      </c>
      <c r="E1217">
        <f t="shared" si="72"/>
        <v>889</v>
      </c>
      <c r="F1217">
        <v>889</v>
      </c>
      <c r="G1217">
        <v>0</v>
      </c>
      <c r="H1217">
        <f t="shared" si="73"/>
        <v>0</v>
      </c>
      <c r="I1217">
        <v>0</v>
      </c>
      <c r="J1217">
        <v>0</v>
      </c>
      <c r="K1217">
        <v>0</v>
      </c>
      <c r="L1217">
        <f t="shared" si="71"/>
        <v>889</v>
      </c>
    </row>
    <row r="1218" spans="1:12" ht="15">
      <c r="A1218">
        <v>1999</v>
      </c>
      <c r="B1218" t="s">
        <v>23</v>
      </c>
      <c r="C1218" t="s">
        <v>6</v>
      </c>
      <c r="D1218">
        <v>0</v>
      </c>
      <c r="E1218">
        <f t="shared" si="72"/>
        <v>980</v>
      </c>
      <c r="F1218">
        <v>980</v>
      </c>
      <c r="G1218">
        <v>0</v>
      </c>
      <c r="H1218">
        <f t="shared" si="73"/>
        <v>0</v>
      </c>
      <c r="I1218">
        <v>0</v>
      </c>
      <c r="J1218">
        <v>0</v>
      </c>
      <c r="K1218">
        <v>0</v>
      </c>
      <c r="L1218">
        <f t="shared" si="71"/>
        <v>980</v>
      </c>
    </row>
    <row r="1219" spans="1:12" ht="15">
      <c r="A1219">
        <v>2000</v>
      </c>
      <c r="B1219" t="s">
        <v>23</v>
      </c>
      <c r="C1219" t="s">
        <v>6</v>
      </c>
      <c r="D1219">
        <v>0</v>
      </c>
      <c r="E1219">
        <v>622</v>
      </c>
      <c r="F1219">
        <v>622</v>
      </c>
      <c r="L1219">
        <f aca="true" t="shared" si="74" ref="L1219:L1234">F1219+I1219+J1219+K1219</f>
        <v>622</v>
      </c>
    </row>
    <row r="1220" spans="1:12" ht="15">
      <c r="A1220">
        <v>2001</v>
      </c>
      <c r="B1220" t="s">
        <v>23</v>
      </c>
      <c r="C1220" t="s">
        <v>6</v>
      </c>
      <c r="D1220">
        <v>1</v>
      </c>
      <c r="E1220">
        <v>490</v>
      </c>
      <c r="F1220">
        <v>491</v>
      </c>
      <c r="I1220">
        <v>0</v>
      </c>
      <c r="L1220">
        <f t="shared" si="74"/>
        <v>491</v>
      </c>
    </row>
    <row r="1221" spans="1:12" ht="15">
      <c r="A1221">
        <v>2002</v>
      </c>
      <c r="B1221" t="s">
        <v>23</v>
      </c>
      <c r="C1221" t="s">
        <v>6</v>
      </c>
      <c r="E1221">
        <v>290</v>
      </c>
      <c r="F1221">
        <v>290</v>
      </c>
      <c r="L1221">
        <f t="shared" si="74"/>
        <v>290</v>
      </c>
    </row>
    <row r="1222" spans="1:12" ht="15">
      <c r="A1222">
        <v>2003</v>
      </c>
      <c r="B1222" t="s">
        <v>23</v>
      </c>
      <c r="C1222" t="s">
        <v>6</v>
      </c>
      <c r="D1222">
        <v>0</v>
      </c>
      <c r="E1222">
        <v>186</v>
      </c>
      <c r="F1222">
        <v>186</v>
      </c>
      <c r="L1222">
        <f t="shared" si="74"/>
        <v>186</v>
      </c>
    </row>
    <row r="1223" spans="1:12" ht="15">
      <c r="A1223">
        <v>2004</v>
      </c>
      <c r="B1223" t="s">
        <v>23</v>
      </c>
      <c r="C1223" t="s">
        <v>6</v>
      </c>
      <c r="E1223">
        <v>170</v>
      </c>
      <c r="F1223">
        <v>170</v>
      </c>
      <c r="L1223">
        <f t="shared" si="74"/>
        <v>170</v>
      </c>
    </row>
    <row r="1224" spans="1:12" ht="15">
      <c r="A1224">
        <v>2005</v>
      </c>
      <c r="B1224" t="s">
        <v>23</v>
      </c>
      <c r="C1224" t="s">
        <v>6</v>
      </c>
      <c r="E1224">
        <v>223</v>
      </c>
      <c r="F1224">
        <v>223</v>
      </c>
      <c r="I1224">
        <v>0</v>
      </c>
      <c r="L1224">
        <f t="shared" si="74"/>
        <v>223</v>
      </c>
    </row>
    <row r="1225" spans="1:12" ht="15">
      <c r="A1225">
        <v>2006</v>
      </c>
      <c r="B1225" t="s">
        <v>23</v>
      </c>
      <c r="C1225" t="s">
        <v>6</v>
      </c>
      <c r="D1225">
        <v>1</v>
      </c>
      <c r="E1225">
        <v>236</v>
      </c>
      <c r="F1225">
        <v>237</v>
      </c>
      <c r="L1225">
        <f t="shared" si="74"/>
        <v>237</v>
      </c>
    </row>
    <row r="1226" spans="1:12" ht="15">
      <c r="A1226">
        <v>2007</v>
      </c>
      <c r="B1226" t="s">
        <v>23</v>
      </c>
      <c r="C1226" t="s">
        <v>6</v>
      </c>
      <c r="E1226">
        <v>271</v>
      </c>
      <c r="F1226">
        <v>271</v>
      </c>
      <c r="L1226">
        <f t="shared" si="74"/>
        <v>271</v>
      </c>
    </row>
    <row r="1227" spans="1:12" ht="15">
      <c r="A1227">
        <v>2008</v>
      </c>
      <c r="B1227" t="s">
        <v>23</v>
      </c>
      <c r="C1227" t="s">
        <v>6</v>
      </c>
      <c r="E1227">
        <v>348</v>
      </c>
      <c r="F1227">
        <v>348</v>
      </c>
      <c r="L1227">
        <f t="shared" si="74"/>
        <v>348</v>
      </c>
    </row>
    <row r="1228" spans="1:12" ht="15">
      <c r="A1228">
        <v>2009</v>
      </c>
      <c r="B1228" t="s">
        <v>23</v>
      </c>
      <c r="C1228" t="s">
        <v>6</v>
      </c>
      <c r="E1228">
        <v>391</v>
      </c>
      <c r="F1228">
        <v>391</v>
      </c>
      <c r="L1228">
        <f t="shared" si="74"/>
        <v>391</v>
      </c>
    </row>
    <row r="1229" spans="1:12" ht="15">
      <c r="A1229">
        <v>2010</v>
      </c>
      <c r="B1229" t="s">
        <v>23</v>
      </c>
      <c r="C1229" t="s">
        <v>6</v>
      </c>
      <c r="E1229">
        <v>426</v>
      </c>
      <c r="F1229">
        <v>426</v>
      </c>
      <c r="L1229">
        <f t="shared" si="74"/>
        <v>426</v>
      </c>
    </row>
    <row r="1230" spans="1:12" ht="15">
      <c r="A1230">
        <v>2011</v>
      </c>
      <c r="B1230" t="s">
        <v>23</v>
      </c>
      <c r="C1230" t="s">
        <v>6</v>
      </c>
      <c r="E1230">
        <v>488</v>
      </c>
      <c r="F1230">
        <v>488</v>
      </c>
      <c r="L1230">
        <f t="shared" si="74"/>
        <v>488</v>
      </c>
    </row>
    <row r="1231" spans="1:12" ht="15">
      <c r="A1231">
        <v>2012</v>
      </c>
      <c r="B1231" t="s">
        <v>23</v>
      </c>
      <c r="C1231" t="s">
        <v>6</v>
      </c>
      <c r="E1231">
        <v>507</v>
      </c>
      <c r="F1231">
        <v>507</v>
      </c>
      <c r="L1231">
        <f t="shared" si="74"/>
        <v>507</v>
      </c>
    </row>
    <row r="1232" spans="1:12" ht="15">
      <c r="A1232">
        <v>2013</v>
      </c>
      <c r="B1232" t="s">
        <v>23</v>
      </c>
      <c r="C1232" t="s">
        <v>6</v>
      </c>
      <c r="D1232">
        <v>0</v>
      </c>
      <c r="E1232">
        <v>658</v>
      </c>
      <c r="F1232">
        <v>658</v>
      </c>
      <c r="L1232">
        <f t="shared" si="74"/>
        <v>658</v>
      </c>
    </row>
    <row r="1233" spans="1:12" ht="15">
      <c r="A1233">
        <v>2014</v>
      </c>
      <c r="B1233" t="s">
        <v>23</v>
      </c>
      <c r="C1233" t="s">
        <v>6</v>
      </c>
      <c r="E1233">
        <v>669</v>
      </c>
      <c r="F1233">
        <v>669</v>
      </c>
      <c r="L1233">
        <f t="shared" si="74"/>
        <v>669</v>
      </c>
    </row>
    <row r="1234" spans="1:12" ht="15">
      <c r="A1234">
        <v>2015</v>
      </c>
      <c r="B1234" t="s">
        <v>23</v>
      </c>
      <c r="C1234" t="s">
        <v>6</v>
      </c>
      <c r="E1234">
        <v>443</v>
      </c>
      <c r="F1234">
        <v>443</v>
      </c>
      <c r="L1234">
        <f t="shared" si="74"/>
        <v>443</v>
      </c>
    </row>
    <row r="1235" spans="1:12" ht="15">
      <c r="A1235">
        <v>1879</v>
      </c>
      <c r="B1235" t="s">
        <v>23</v>
      </c>
      <c r="C1235" t="s">
        <v>8</v>
      </c>
      <c r="L1235">
        <v>12030</v>
      </c>
    </row>
    <row r="1236" spans="1:3" ht="15">
      <c r="A1236">
        <v>1880</v>
      </c>
      <c r="B1236" t="s">
        <v>23</v>
      </c>
      <c r="C1236" t="s">
        <v>8</v>
      </c>
    </row>
    <row r="1237" spans="1:3" ht="15">
      <c r="A1237">
        <v>1881</v>
      </c>
      <c r="B1237" t="s">
        <v>23</v>
      </c>
      <c r="C1237" t="s">
        <v>8</v>
      </c>
    </row>
    <row r="1238" spans="1:3" ht="15">
      <c r="A1238">
        <v>1882</v>
      </c>
      <c r="B1238" t="s">
        <v>23</v>
      </c>
      <c r="C1238" t="s">
        <v>8</v>
      </c>
    </row>
    <row r="1239" spans="1:3" ht="15">
      <c r="A1239">
        <v>1883</v>
      </c>
      <c r="B1239" t="s">
        <v>23</v>
      </c>
      <c r="C1239" t="s">
        <v>8</v>
      </c>
    </row>
    <row r="1240" spans="1:3" ht="15">
      <c r="A1240">
        <v>1884</v>
      </c>
      <c r="B1240" t="s">
        <v>23</v>
      </c>
      <c r="C1240" t="s">
        <v>8</v>
      </c>
    </row>
    <row r="1241" spans="1:12" ht="15">
      <c r="A1241">
        <v>1885</v>
      </c>
      <c r="B1241" t="s">
        <v>23</v>
      </c>
      <c r="C1241" t="s">
        <v>8</v>
      </c>
      <c r="F1241">
        <v>6672</v>
      </c>
      <c r="I1241">
        <v>1734</v>
      </c>
      <c r="J1241">
        <v>110</v>
      </c>
      <c r="K1241">
        <v>137</v>
      </c>
      <c r="L1241">
        <f>+F1241+I1241+J1241+K1241</f>
        <v>8653</v>
      </c>
    </row>
    <row r="1242" spans="1:3" ht="15">
      <c r="A1242">
        <v>1886</v>
      </c>
      <c r="B1242" t="s">
        <v>23</v>
      </c>
      <c r="C1242" t="s">
        <v>8</v>
      </c>
    </row>
    <row r="1243" spans="1:3" ht="15">
      <c r="A1243">
        <v>1887</v>
      </c>
      <c r="B1243" t="s">
        <v>23</v>
      </c>
      <c r="C1243" t="s">
        <v>8</v>
      </c>
    </row>
    <row r="1244" spans="1:3" ht="15">
      <c r="A1244">
        <v>1888</v>
      </c>
      <c r="B1244" t="s">
        <v>23</v>
      </c>
      <c r="C1244" t="s">
        <v>8</v>
      </c>
    </row>
    <row r="1245" spans="1:12" ht="15">
      <c r="A1245">
        <v>1889</v>
      </c>
      <c r="B1245" t="s">
        <v>23</v>
      </c>
      <c r="C1245" t="s">
        <v>8</v>
      </c>
      <c r="F1245">
        <v>5005</v>
      </c>
      <c r="I1245">
        <v>482</v>
      </c>
      <c r="J1245">
        <v>17</v>
      </c>
      <c r="K1245">
        <v>20</v>
      </c>
      <c r="L1245">
        <f>+F1245+I1245+J1245+K1245</f>
        <v>5524</v>
      </c>
    </row>
    <row r="1246" spans="1:11" ht="15">
      <c r="A1246">
        <v>1890</v>
      </c>
      <c r="B1246" t="s">
        <v>23</v>
      </c>
      <c r="C1246" t="s">
        <v>8</v>
      </c>
      <c r="F1246">
        <v>4282</v>
      </c>
      <c r="I1246">
        <v>187</v>
      </c>
      <c r="J1246">
        <v>28</v>
      </c>
      <c r="K1246">
        <v>67</v>
      </c>
    </row>
    <row r="1247" spans="1:6" ht="15">
      <c r="A1247">
        <v>1891</v>
      </c>
      <c r="B1247" t="s">
        <v>23</v>
      </c>
      <c r="C1247" t="s">
        <v>8</v>
      </c>
      <c r="F1247">
        <v>2405</v>
      </c>
    </row>
    <row r="1248" spans="1:12" ht="15">
      <c r="A1248">
        <v>1892</v>
      </c>
      <c r="B1248" t="s">
        <v>23</v>
      </c>
      <c r="C1248" t="s">
        <v>8</v>
      </c>
      <c r="F1248">
        <v>2522</v>
      </c>
      <c r="I1248">
        <v>334</v>
      </c>
      <c r="L1248">
        <f aca="true" t="shared" si="75" ref="L1248:L1253">+F1248+I1248+J1248+K1248</f>
        <v>2856</v>
      </c>
    </row>
    <row r="1249" spans="1:12" ht="15">
      <c r="A1249">
        <v>1893</v>
      </c>
      <c r="B1249" t="s">
        <v>23</v>
      </c>
      <c r="C1249" t="s">
        <v>8</v>
      </c>
      <c r="F1249">
        <v>1976</v>
      </c>
      <c r="I1249">
        <v>470</v>
      </c>
      <c r="L1249">
        <f t="shared" si="75"/>
        <v>2446</v>
      </c>
    </row>
    <row r="1250" spans="1:12" ht="15">
      <c r="A1250">
        <v>1894</v>
      </c>
      <c r="B1250" t="s">
        <v>23</v>
      </c>
      <c r="C1250" t="s">
        <v>8</v>
      </c>
      <c r="F1250">
        <v>1296</v>
      </c>
      <c r="I1250">
        <v>417</v>
      </c>
      <c r="L1250">
        <f t="shared" si="75"/>
        <v>1713</v>
      </c>
    </row>
    <row r="1251" spans="1:12" ht="15">
      <c r="A1251">
        <v>1895</v>
      </c>
      <c r="B1251" t="s">
        <v>23</v>
      </c>
      <c r="C1251" t="s">
        <v>8</v>
      </c>
      <c r="F1251">
        <v>1023</v>
      </c>
      <c r="I1251">
        <v>520</v>
      </c>
      <c r="L1251">
        <f t="shared" si="75"/>
        <v>1543</v>
      </c>
    </row>
    <row r="1252" spans="1:12" ht="15">
      <c r="A1252">
        <v>1896</v>
      </c>
      <c r="B1252" t="s">
        <v>23</v>
      </c>
      <c r="C1252" t="s">
        <v>8</v>
      </c>
      <c r="F1252">
        <v>1447</v>
      </c>
      <c r="I1252">
        <v>553</v>
      </c>
      <c r="L1252">
        <f t="shared" si="75"/>
        <v>2000</v>
      </c>
    </row>
    <row r="1253" spans="1:12" ht="15">
      <c r="A1253">
        <v>1897</v>
      </c>
      <c r="B1253" t="s">
        <v>23</v>
      </c>
      <c r="C1253" t="s">
        <v>8</v>
      </c>
      <c r="F1253">
        <v>2419</v>
      </c>
      <c r="I1253">
        <v>886</v>
      </c>
      <c r="J1253">
        <v>11</v>
      </c>
      <c r="K1253">
        <v>29</v>
      </c>
      <c r="L1253">
        <f t="shared" si="75"/>
        <v>3345</v>
      </c>
    </row>
    <row r="1254" spans="1:6" ht="15">
      <c r="A1254">
        <v>1898</v>
      </c>
      <c r="B1254" t="s">
        <v>23</v>
      </c>
      <c r="C1254" t="s">
        <v>8</v>
      </c>
      <c r="F1254">
        <v>2320</v>
      </c>
    </row>
    <row r="1255" spans="1:12" ht="15">
      <c r="A1255">
        <v>1899</v>
      </c>
      <c r="B1255" t="s">
        <v>23</v>
      </c>
      <c r="C1255" t="s">
        <v>8</v>
      </c>
      <c r="F1255">
        <v>1634</v>
      </c>
      <c r="I1255">
        <v>125</v>
      </c>
      <c r="J1255">
        <v>0</v>
      </c>
      <c r="K1255">
        <v>10</v>
      </c>
      <c r="L1255">
        <f>+F1255+I1255+J1255+K1255</f>
        <v>1769</v>
      </c>
    </row>
    <row r="1256" spans="1:6" ht="15">
      <c r="A1256">
        <v>1900</v>
      </c>
      <c r="B1256" t="s">
        <v>23</v>
      </c>
      <c r="C1256" t="s">
        <v>8</v>
      </c>
      <c r="F1256">
        <v>1626</v>
      </c>
    </row>
    <row r="1257" spans="1:6" ht="15">
      <c r="A1257">
        <v>1901</v>
      </c>
      <c r="B1257" t="s">
        <v>23</v>
      </c>
      <c r="C1257" t="s">
        <v>8</v>
      </c>
      <c r="F1257">
        <v>2080</v>
      </c>
    </row>
    <row r="1258" spans="1:6" ht="15">
      <c r="A1258">
        <v>1902</v>
      </c>
      <c r="B1258" t="s">
        <v>23</v>
      </c>
      <c r="C1258" t="s">
        <v>8</v>
      </c>
      <c r="F1258">
        <v>2723</v>
      </c>
    </row>
    <row r="1259" spans="1:12" ht="15">
      <c r="A1259">
        <v>1903</v>
      </c>
      <c r="B1259" t="s">
        <v>23</v>
      </c>
      <c r="C1259" t="s">
        <v>8</v>
      </c>
      <c r="F1259">
        <v>2285</v>
      </c>
      <c r="I1259">
        <v>117</v>
      </c>
      <c r="J1259">
        <v>0</v>
      </c>
      <c r="K1259">
        <v>3</v>
      </c>
      <c r="L1259">
        <f>+F1259+I1259+J1259+K1259</f>
        <v>2405</v>
      </c>
    </row>
    <row r="1260" spans="1:6" ht="15">
      <c r="A1260">
        <v>1904</v>
      </c>
      <c r="B1260" t="s">
        <v>23</v>
      </c>
      <c r="C1260" t="s">
        <v>8</v>
      </c>
      <c r="F1260">
        <v>2502</v>
      </c>
    </row>
    <row r="1261" spans="1:6" ht="15">
      <c r="A1261">
        <v>1905</v>
      </c>
      <c r="B1261" t="s">
        <v>23</v>
      </c>
      <c r="C1261" t="s">
        <v>8</v>
      </c>
      <c r="F1261">
        <v>2570</v>
      </c>
    </row>
    <row r="1262" spans="1:6" ht="15">
      <c r="A1262">
        <v>1906</v>
      </c>
      <c r="B1262" t="s">
        <v>23</v>
      </c>
      <c r="C1262" t="s">
        <v>8</v>
      </c>
      <c r="F1262">
        <v>2821</v>
      </c>
    </row>
    <row r="1263" spans="1:6" ht="15">
      <c r="A1263">
        <v>1907</v>
      </c>
      <c r="B1263" t="s">
        <v>23</v>
      </c>
      <c r="C1263" t="s">
        <v>8</v>
      </c>
      <c r="F1263">
        <v>3274</v>
      </c>
    </row>
    <row r="1264" spans="1:12" ht="15">
      <c r="A1264">
        <v>1908</v>
      </c>
      <c r="B1264" t="s">
        <v>23</v>
      </c>
      <c r="C1264" t="s">
        <v>8</v>
      </c>
      <c r="F1264">
        <v>3106</v>
      </c>
      <c r="I1264">
        <v>117</v>
      </c>
      <c r="J1264">
        <v>13</v>
      </c>
      <c r="K1264">
        <v>52</v>
      </c>
      <c r="L1264">
        <f>+F1264+I1264+J1264+K1264</f>
        <v>3288</v>
      </c>
    </row>
    <row r="1265" spans="1:9" ht="15">
      <c r="A1265">
        <v>1909</v>
      </c>
      <c r="B1265" t="s">
        <v>23</v>
      </c>
      <c r="C1265" t="s">
        <v>8</v>
      </c>
      <c r="I1265">
        <v>133</v>
      </c>
    </row>
    <row r="1266" spans="1:9" ht="15">
      <c r="A1266">
        <v>1910</v>
      </c>
      <c r="B1266" t="s">
        <v>23</v>
      </c>
      <c r="C1266" t="s">
        <v>8</v>
      </c>
      <c r="I1266">
        <v>78</v>
      </c>
    </row>
    <row r="1267" spans="1:12" ht="15">
      <c r="A1267">
        <v>1911</v>
      </c>
      <c r="B1267" t="s">
        <v>23</v>
      </c>
      <c r="C1267" t="s">
        <v>8</v>
      </c>
      <c r="F1267">
        <v>1305</v>
      </c>
      <c r="I1267">
        <v>125</v>
      </c>
      <c r="L1267">
        <f aca="true" t="shared" si="76" ref="L1267:L1288">+F1267+I1267+J1267+K1267</f>
        <v>1430</v>
      </c>
    </row>
    <row r="1268" spans="1:12" ht="15">
      <c r="A1268">
        <v>1912</v>
      </c>
      <c r="B1268" t="s">
        <v>23</v>
      </c>
      <c r="C1268" t="s">
        <v>8</v>
      </c>
      <c r="F1268">
        <v>1158</v>
      </c>
      <c r="I1268">
        <v>180</v>
      </c>
      <c r="L1268">
        <f t="shared" si="76"/>
        <v>1338</v>
      </c>
    </row>
    <row r="1269" spans="1:12" ht="15">
      <c r="A1269">
        <v>1913</v>
      </c>
      <c r="B1269" t="s">
        <v>23</v>
      </c>
      <c r="C1269" t="s">
        <v>8</v>
      </c>
      <c r="F1269">
        <v>1202</v>
      </c>
      <c r="I1269">
        <v>118</v>
      </c>
      <c r="L1269">
        <f t="shared" si="76"/>
        <v>1320</v>
      </c>
    </row>
    <row r="1270" spans="1:12" ht="15">
      <c r="A1270">
        <v>1914</v>
      </c>
      <c r="B1270" t="s">
        <v>23</v>
      </c>
      <c r="C1270" t="s">
        <v>8</v>
      </c>
      <c r="F1270">
        <v>1331</v>
      </c>
      <c r="I1270">
        <v>41</v>
      </c>
      <c r="L1270">
        <f t="shared" si="76"/>
        <v>1372</v>
      </c>
    </row>
    <row r="1271" spans="1:12" ht="15">
      <c r="A1271">
        <v>1915</v>
      </c>
      <c r="B1271" t="s">
        <v>23</v>
      </c>
      <c r="C1271" t="s">
        <v>8</v>
      </c>
      <c r="F1271">
        <v>1359</v>
      </c>
      <c r="I1271">
        <v>121</v>
      </c>
      <c r="L1271">
        <f t="shared" si="76"/>
        <v>1480</v>
      </c>
    </row>
    <row r="1272" spans="1:12" ht="15">
      <c r="A1272">
        <v>1916</v>
      </c>
      <c r="B1272" t="s">
        <v>23</v>
      </c>
      <c r="C1272" t="s">
        <v>8</v>
      </c>
      <c r="F1272">
        <v>1521</v>
      </c>
      <c r="I1272">
        <v>108</v>
      </c>
      <c r="L1272">
        <f t="shared" si="76"/>
        <v>1629</v>
      </c>
    </row>
    <row r="1273" spans="1:12" ht="15">
      <c r="A1273">
        <v>1917</v>
      </c>
      <c r="B1273" t="s">
        <v>23</v>
      </c>
      <c r="C1273" t="s">
        <v>8</v>
      </c>
      <c r="F1273">
        <v>2458</v>
      </c>
      <c r="I1273">
        <v>127</v>
      </c>
      <c r="J1273">
        <v>34</v>
      </c>
      <c r="K1273">
        <v>4</v>
      </c>
      <c r="L1273">
        <f t="shared" si="76"/>
        <v>2623</v>
      </c>
    </row>
    <row r="1274" spans="1:12" ht="15">
      <c r="A1274">
        <v>1918</v>
      </c>
      <c r="B1274" t="s">
        <v>23</v>
      </c>
      <c r="C1274" t="s">
        <v>8</v>
      </c>
      <c r="F1274">
        <v>2092</v>
      </c>
      <c r="I1274">
        <v>254</v>
      </c>
      <c r="L1274">
        <f t="shared" si="76"/>
        <v>2346</v>
      </c>
    </row>
    <row r="1275" spans="1:12" ht="15">
      <c r="A1275">
        <v>1919</v>
      </c>
      <c r="B1275" t="s">
        <v>23</v>
      </c>
      <c r="C1275" t="s">
        <v>8</v>
      </c>
      <c r="F1275">
        <v>1287</v>
      </c>
      <c r="I1275">
        <v>202</v>
      </c>
      <c r="L1275">
        <f t="shared" si="76"/>
        <v>1489</v>
      </c>
    </row>
    <row r="1276" spans="1:12" ht="15">
      <c r="A1276">
        <v>1920</v>
      </c>
      <c r="B1276" t="s">
        <v>23</v>
      </c>
      <c r="C1276" t="s">
        <v>8</v>
      </c>
      <c r="F1276">
        <v>806</v>
      </c>
      <c r="I1276">
        <v>131</v>
      </c>
      <c r="L1276">
        <f t="shared" si="76"/>
        <v>937</v>
      </c>
    </row>
    <row r="1277" spans="1:12" ht="15">
      <c r="A1277">
        <v>1921</v>
      </c>
      <c r="B1277" t="s">
        <v>23</v>
      </c>
      <c r="C1277" t="s">
        <v>8</v>
      </c>
      <c r="F1277">
        <v>959</v>
      </c>
      <c r="I1277">
        <v>362</v>
      </c>
      <c r="L1277">
        <f t="shared" si="76"/>
        <v>1321</v>
      </c>
    </row>
    <row r="1278" spans="1:12" ht="15">
      <c r="A1278">
        <v>1922</v>
      </c>
      <c r="B1278" t="s">
        <v>23</v>
      </c>
      <c r="C1278" t="s">
        <v>8</v>
      </c>
      <c r="F1278">
        <v>1151</v>
      </c>
      <c r="I1278">
        <v>163</v>
      </c>
      <c r="K1278">
        <v>21</v>
      </c>
      <c r="L1278">
        <f t="shared" si="76"/>
        <v>1335</v>
      </c>
    </row>
    <row r="1279" spans="1:12" ht="15">
      <c r="A1279">
        <v>1923</v>
      </c>
      <c r="B1279" t="s">
        <v>23</v>
      </c>
      <c r="C1279" t="s">
        <v>8</v>
      </c>
      <c r="F1279">
        <v>1062</v>
      </c>
      <c r="I1279">
        <v>443</v>
      </c>
      <c r="L1279">
        <f t="shared" si="76"/>
        <v>1505</v>
      </c>
    </row>
    <row r="1280" spans="1:12" ht="15">
      <c r="A1280">
        <v>1924</v>
      </c>
      <c r="B1280" t="s">
        <v>23</v>
      </c>
      <c r="C1280" t="s">
        <v>8</v>
      </c>
      <c r="F1280">
        <v>1150</v>
      </c>
      <c r="I1280">
        <v>247</v>
      </c>
      <c r="L1280">
        <f t="shared" si="76"/>
        <v>1397</v>
      </c>
    </row>
    <row r="1281" spans="1:12" ht="15">
      <c r="A1281">
        <v>1925</v>
      </c>
      <c r="B1281" t="s">
        <v>23</v>
      </c>
      <c r="C1281" t="s">
        <v>8</v>
      </c>
      <c r="F1281">
        <v>1405</v>
      </c>
      <c r="I1281">
        <v>242</v>
      </c>
      <c r="L1281">
        <f t="shared" si="76"/>
        <v>1647</v>
      </c>
    </row>
    <row r="1282" spans="1:12" ht="15">
      <c r="A1282">
        <v>1926</v>
      </c>
      <c r="B1282" t="s">
        <v>23</v>
      </c>
      <c r="C1282" t="s">
        <v>8</v>
      </c>
      <c r="F1282">
        <v>1538</v>
      </c>
      <c r="I1282">
        <v>325</v>
      </c>
      <c r="K1282">
        <v>12</v>
      </c>
      <c r="L1282">
        <f t="shared" si="76"/>
        <v>1875</v>
      </c>
    </row>
    <row r="1283" spans="1:12" ht="15">
      <c r="A1283">
        <v>1927</v>
      </c>
      <c r="B1283" t="s">
        <v>23</v>
      </c>
      <c r="C1283" t="s">
        <v>8</v>
      </c>
      <c r="F1283">
        <v>2255</v>
      </c>
      <c r="I1283">
        <v>314</v>
      </c>
      <c r="K1283">
        <v>22</v>
      </c>
      <c r="L1283">
        <f t="shared" si="76"/>
        <v>2591</v>
      </c>
    </row>
    <row r="1284" spans="1:12" ht="15">
      <c r="A1284">
        <v>1928</v>
      </c>
      <c r="B1284" t="s">
        <v>23</v>
      </c>
      <c r="C1284" t="s">
        <v>8</v>
      </c>
      <c r="F1284">
        <v>2956</v>
      </c>
      <c r="I1284">
        <v>554</v>
      </c>
      <c r="K1284">
        <v>15</v>
      </c>
      <c r="L1284">
        <f t="shared" si="76"/>
        <v>3525</v>
      </c>
    </row>
    <row r="1285" spans="1:12" ht="15">
      <c r="A1285">
        <v>1929</v>
      </c>
      <c r="B1285" t="s">
        <v>23</v>
      </c>
      <c r="C1285" t="s">
        <v>8</v>
      </c>
      <c r="F1285">
        <v>4288</v>
      </c>
      <c r="I1285">
        <v>644</v>
      </c>
      <c r="J1285">
        <v>3</v>
      </c>
      <c r="K1285">
        <v>33</v>
      </c>
      <c r="L1285">
        <f t="shared" si="76"/>
        <v>4968</v>
      </c>
    </row>
    <row r="1286" spans="1:12" ht="15">
      <c r="A1286">
        <v>1930</v>
      </c>
      <c r="B1286" t="s">
        <v>23</v>
      </c>
      <c r="C1286" t="s">
        <v>8</v>
      </c>
      <c r="F1286">
        <v>4813</v>
      </c>
      <c r="I1286">
        <v>559</v>
      </c>
      <c r="K1286">
        <v>11</v>
      </c>
      <c r="L1286">
        <f t="shared" si="76"/>
        <v>5383</v>
      </c>
    </row>
    <row r="1287" spans="1:12" ht="15">
      <c r="A1287">
        <v>1931</v>
      </c>
      <c r="B1287" t="s">
        <v>23</v>
      </c>
      <c r="C1287" t="s">
        <v>8</v>
      </c>
      <c r="F1287">
        <v>3824</v>
      </c>
      <c r="I1287">
        <v>842</v>
      </c>
      <c r="J1287">
        <v>4</v>
      </c>
      <c r="K1287">
        <v>5</v>
      </c>
      <c r="L1287">
        <f t="shared" si="76"/>
        <v>4675</v>
      </c>
    </row>
    <row r="1288" spans="1:12" ht="15">
      <c r="A1288">
        <v>1932</v>
      </c>
      <c r="B1288" t="s">
        <v>23</v>
      </c>
      <c r="C1288" t="s">
        <v>8</v>
      </c>
      <c r="F1288">
        <v>3332</v>
      </c>
      <c r="I1288">
        <v>492</v>
      </c>
      <c r="J1288">
        <v>3</v>
      </c>
      <c r="K1288">
        <v>9</v>
      </c>
      <c r="L1288">
        <f t="shared" si="76"/>
        <v>3836</v>
      </c>
    </row>
    <row r="1289" spans="1:12" ht="15">
      <c r="A1289">
        <v>1933</v>
      </c>
      <c r="B1289" t="s">
        <v>23</v>
      </c>
      <c r="C1289" t="s">
        <v>8</v>
      </c>
      <c r="F1289">
        <v>2236</v>
      </c>
      <c r="I1289">
        <v>332</v>
      </c>
      <c r="J1289">
        <v>2</v>
      </c>
      <c r="K1289">
        <v>5</v>
      </c>
      <c r="L1289">
        <v>2574</v>
      </c>
    </row>
    <row r="1290" spans="1:12" ht="15">
      <c r="A1290">
        <v>1934</v>
      </c>
      <c r="B1290" t="s">
        <v>23</v>
      </c>
      <c r="C1290" t="s">
        <v>8</v>
      </c>
      <c r="F1290">
        <v>1932</v>
      </c>
      <c r="I1290">
        <v>246</v>
      </c>
      <c r="J1290">
        <v>1</v>
      </c>
      <c r="K1290">
        <v>4</v>
      </c>
      <c r="L1290">
        <f>+F1290+I1290+J1290+K1290</f>
        <v>2183</v>
      </c>
    </row>
    <row r="1291" spans="1:12" ht="15">
      <c r="A1291">
        <v>1935</v>
      </c>
      <c r="B1291" t="s">
        <v>23</v>
      </c>
      <c r="C1291" t="s">
        <v>8</v>
      </c>
      <c r="F1291">
        <v>1432</v>
      </c>
      <c r="I1291">
        <v>264</v>
      </c>
      <c r="K1291">
        <v>2</v>
      </c>
      <c r="L1291">
        <v>1697</v>
      </c>
    </row>
    <row r="1292" spans="1:12" ht="15">
      <c r="A1292">
        <v>1936</v>
      </c>
      <c r="B1292" t="s">
        <v>23</v>
      </c>
      <c r="C1292" t="s">
        <v>8</v>
      </c>
      <c r="F1292">
        <v>876</v>
      </c>
      <c r="I1292">
        <v>143</v>
      </c>
      <c r="K1292">
        <v>7</v>
      </c>
      <c r="L1292">
        <f aca="true" t="shared" si="77" ref="L1292:L1297">+F1292+I1292+J1292+K1292</f>
        <v>1026</v>
      </c>
    </row>
    <row r="1293" spans="1:12" ht="15">
      <c r="A1293">
        <v>1937</v>
      </c>
      <c r="B1293" t="s">
        <v>23</v>
      </c>
      <c r="C1293" t="s">
        <v>8</v>
      </c>
      <c r="F1293">
        <v>947</v>
      </c>
      <c r="I1293">
        <v>122</v>
      </c>
      <c r="J1293">
        <v>1</v>
      </c>
      <c r="K1293">
        <v>3</v>
      </c>
      <c r="L1293">
        <f t="shared" si="77"/>
        <v>1073</v>
      </c>
    </row>
    <row r="1294" spans="1:12" ht="15">
      <c r="A1294">
        <v>1938</v>
      </c>
      <c r="B1294" t="s">
        <v>23</v>
      </c>
      <c r="C1294" t="s">
        <v>8</v>
      </c>
      <c r="F1294">
        <v>1117</v>
      </c>
      <c r="I1294">
        <v>142</v>
      </c>
      <c r="L1294">
        <f t="shared" si="77"/>
        <v>1259</v>
      </c>
    </row>
    <row r="1295" spans="1:12" ht="15">
      <c r="A1295">
        <v>1939</v>
      </c>
      <c r="B1295" t="s">
        <v>23</v>
      </c>
      <c r="C1295" t="s">
        <v>8</v>
      </c>
      <c r="F1295">
        <v>840</v>
      </c>
      <c r="I1295">
        <v>111</v>
      </c>
      <c r="L1295">
        <f t="shared" si="77"/>
        <v>951</v>
      </c>
    </row>
    <row r="1296" spans="1:12" ht="15">
      <c r="A1296">
        <v>1940</v>
      </c>
      <c r="B1296" t="s">
        <v>23</v>
      </c>
      <c r="C1296" t="s">
        <v>8</v>
      </c>
      <c r="F1296">
        <v>754</v>
      </c>
      <c r="I1296">
        <v>197</v>
      </c>
      <c r="K1296">
        <v>4</v>
      </c>
      <c r="L1296">
        <f t="shared" si="77"/>
        <v>955</v>
      </c>
    </row>
    <row r="1297" spans="1:12" ht="15">
      <c r="A1297">
        <v>1941</v>
      </c>
      <c r="B1297" t="s">
        <v>23</v>
      </c>
      <c r="C1297" t="s">
        <v>8</v>
      </c>
      <c r="F1297">
        <v>896</v>
      </c>
      <c r="I1297">
        <v>401</v>
      </c>
      <c r="K1297">
        <v>4</v>
      </c>
      <c r="L1297">
        <f t="shared" si="77"/>
        <v>1301</v>
      </c>
    </row>
    <row r="1298" spans="1:12" ht="15">
      <c r="A1298">
        <v>1942</v>
      </c>
      <c r="B1298" t="s">
        <v>23</v>
      </c>
      <c r="C1298" t="s">
        <v>8</v>
      </c>
      <c r="F1298">
        <v>1061</v>
      </c>
      <c r="I1298">
        <v>279</v>
      </c>
      <c r="K1298">
        <v>0</v>
      </c>
      <c r="L1298">
        <v>1341</v>
      </c>
    </row>
    <row r="1299" spans="1:12" ht="15">
      <c r="A1299">
        <v>1943</v>
      </c>
      <c r="B1299" t="s">
        <v>23</v>
      </c>
      <c r="C1299" t="s">
        <v>8</v>
      </c>
      <c r="F1299">
        <v>1152</v>
      </c>
      <c r="I1299">
        <v>254</v>
      </c>
      <c r="K1299">
        <v>1</v>
      </c>
      <c r="L1299">
        <f>+F1299+I1299+J1299+K1299</f>
        <v>1407</v>
      </c>
    </row>
    <row r="1300" spans="1:12" ht="15">
      <c r="A1300">
        <v>1944</v>
      </c>
      <c r="B1300" t="s">
        <v>23</v>
      </c>
      <c r="C1300" t="s">
        <v>8</v>
      </c>
      <c r="F1300">
        <v>1403</v>
      </c>
      <c r="I1300">
        <v>343</v>
      </c>
      <c r="K1300">
        <v>7</v>
      </c>
      <c r="L1300">
        <f>+F1300+I1300+J1300+K1300</f>
        <v>1753</v>
      </c>
    </row>
    <row r="1301" spans="1:12" ht="15">
      <c r="A1301">
        <v>1945</v>
      </c>
      <c r="B1301" t="s">
        <v>23</v>
      </c>
      <c r="C1301" t="s">
        <v>8</v>
      </c>
      <c r="F1301">
        <v>1326</v>
      </c>
      <c r="I1301">
        <v>331</v>
      </c>
      <c r="K1301">
        <v>1</v>
      </c>
      <c r="L1301">
        <f>+F1301+I1301+J1301+K1301</f>
        <v>1658</v>
      </c>
    </row>
    <row r="1302" spans="1:12" ht="15">
      <c r="A1302">
        <v>1946</v>
      </c>
      <c r="B1302" t="s">
        <v>23</v>
      </c>
      <c r="C1302" t="s">
        <v>8</v>
      </c>
      <c r="F1302">
        <v>1822</v>
      </c>
      <c r="I1302">
        <v>735</v>
      </c>
      <c r="K1302">
        <v>0</v>
      </c>
      <c r="L1302">
        <v>2558</v>
      </c>
    </row>
    <row r="1303" spans="1:12" ht="15">
      <c r="A1303">
        <v>1947</v>
      </c>
      <c r="B1303" t="s">
        <v>23</v>
      </c>
      <c r="C1303" t="s">
        <v>8</v>
      </c>
      <c r="F1303">
        <v>4018</v>
      </c>
      <c r="I1303">
        <v>1807</v>
      </c>
      <c r="K1303">
        <v>0</v>
      </c>
      <c r="L1303">
        <f>+F1303+I1303+J1303+K1303</f>
        <v>5825</v>
      </c>
    </row>
    <row r="1304" spans="1:12" ht="15">
      <c r="A1304">
        <v>1948</v>
      </c>
      <c r="B1304" t="s">
        <v>23</v>
      </c>
      <c r="C1304" t="s">
        <v>8</v>
      </c>
      <c r="F1304">
        <v>4263</v>
      </c>
      <c r="I1304">
        <v>985</v>
      </c>
      <c r="L1304">
        <v>5247</v>
      </c>
    </row>
    <row r="1305" spans="1:12" ht="15">
      <c r="A1305">
        <v>1949</v>
      </c>
      <c r="B1305" t="s">
        <v>23</v>
      </c>
      <c r="C1305" t="s">
        <v>8</v>
      </c>
      <c r="F1305">
        <v>3007</v>
      </c>
      <c r="I1305">
        <v>485</v>
      </c>
      <c r="J1305">
        <v>0</v>
      </c>
      <c r="K1305">
        <v>0</v>
      </c>
      <c r="L1305">
        <f>+F1305+I1305+J1305+K1305</f>
        <v>3492</v>
      </c>
    </row>
    <row r="1306" spans="1:12" ht="15">
      <c r="A1306">
        <v>1950</v>
      </c>
      <c r="B1306" t="s">
        <v>23</v>
      </c>
      <c r="C1306" t="s">
        <v>8</v>
      </c>
      <c r="F1306">
        <v>2102</v>
      </c>
      <c r="I1306">
        <v>259</v>
      </c>
      <c r="L1306">
        <f>+F1306+I1306+J1306+K1306</f>
        <v>2361</v>
      </c>
    </row>
    <row r="1307" spans="1:12" ht="15">
      <c r="A1307">
        <v>1951</v>
      </c>
      <c r="B1307" t="s">
        <v>23</v>
      </c>
      <c r="C1307" t="s">
        <v>8</v>
      </c>
      <c r="F1307">
        <v>971</v>
      </c>
      <c r="I1307">
        <v>242</v>
      </c>
      <c r="K1307">
        <v>0</v>
      </c>
      <c r="L1307">
        <v>1214</v>
      </c>
    </row>
    <row r="1308" spans="1:12" ht="15">
      <c r="A1308">
        <v>1952</v>
      </c>
      <c r="B1308" t="s">
        <v>23</v>
      </c>
      <c r="C1308" t="s">
        <v>8</v>
      </c>
      <c r="F1308">
        <v>1481</v>
      </c>
      <c r="I1308">
        <v>290</v>
      </c>
      <c r="L1308">
        <v>1770</v>
      </c>
    </row>
    <row r="1309" spans="1:12" ht="15">
      <c r="A1309">
        <v>1953</v>
      </c>
      <c r="B1309" t="s">
        <v>23</v>
      </c>
      <c r="C1309" t="s">
        <v>8</v>
      </c>
      <c r="D1309">
        <v>636</v>
      </c>
      <c r="E1309">
        <f aca="true" t="shared" si="78" ref="E1309:E1346">F1309-D1309</f>
        <v>222</v>
      </c>
      <c r="F1309">
        <v>858</v>
      </c>
      <c r="G1309">
        <v>64</v>
      </c>
      <c r="H1309">
        <f aca="true" t="shared" si="79" ref="H1309:H1346">I1309-G1309</f>
        <v>125</v>
      </c>
      <c r="I1309">
        <v>189</v>
      </c>
      <c r="L1309">
        <v>1046</v>
      </c>
    </row>
    <row r="1310" spans="1:12" ht="15">
      <c r="A1310">
        <v>1954</v>
      </c>
      <c r="B1310" t="s">
        <v>23</v>
      </c>
      <c r="C1310" t="s">
        <v>8</v>
      </c>
      <c r="D1310">
        <v>502</v>
      </c>
      <c r="E1310">
        <f t="shared" si="78"/>
        <v>90</v>
      </c>
      <c r="F1310">
        <v>592</v>
      </c>
      <c r="G1310">
        <v>74</v>
      </c>
      <c r="H1310">
        <f t="shared" si="79"/>
        <v>123</v>
      </c>
      <c r="I1310">
        <v>197</v>
      </c>
      <c r="L1310">
        <f>+F1310+I1310+J1310+K1310</f>
        <v>789</v>
      </c>
    </row>
    <row r="1311" spans="1:12" ht="15">
      <c r="A1311">
        <v>1955</v>
      </c>
      <c r="B1311" t="s">
        <v>23</v>
      </c>
      <c r="C1311" t="s">
        <v>8</v>
      </c>
      <c r="D1311">
        <v>70</v>
      </c>
      <c r="E1311">
        <f t="shared" si="78"/>
        <v>208</v>
      </c>
      <c r="F1311">
        <v>278</v>
      </c>
      <c r="G1311">
        <v>30</v>
      </c>
      <c r="H1311">
        <f t="shared" si="79"/>
        <v>67</v>
      </c>
      <c r="I1311">
        <v>97</v>
      </c>
      <c r="K1311">
        <v>0</v>
      </c>
      <c r="L1311">
        <v>376</v>
      </c>
    </row>
    <row r="1312" spans="1:12" ht="15">
      <c r="A1312">
        <v>1956</v>
      </c>
      <c r="B1312" t="s">
        <v>23</v>
      </c>
      <c r="C1312" t="s">
        <v>8</v>
      </c>
      <c r="D1312">
        <v>11</v>
      </c>
      <c r="E1312">
        <f t="shared" si="78"/>
        <v>28</v>
      </c>
      <c r="F1312">
        <v>39</v>
      </c>
      <c r="G1312">
        <v>2</v>
      </c>
      <c r="H1312">
        <f t="shared" si="79"/>
        <v>16</v>
      </c>
      <c r="I1312">
        <v>18</v>
      </c>
      <c r="L1312">
        <f>+F1312+I1312+J1312+K1312</f>
        <v>57</v>
      </c>
    </row>
    <row r="1313" spans="1:12" ht="15">
      <c r="A1313">
        <v>1957</v>
      </c>
      <c r="B1313" t="s">
        <v>23</v>
      </c>
      <c r="C1313" t="s">
        <v>8</v>
      </c>
      <c r="D1313">
        <v>4</v>
      </c>
      <c r="E1313">
        <f t="shared" si="78"/>
        <v>8</v>
      </c>
      <c r="F1313">
        <v>12</v>
      </c>
      <c r="G1313">
        <v>12</v>
      </c>
      <c r="H1313">
        <f t="shared" si="79"/>
        <v>0</v>
      </c>
      <c r="I1313">
        <v>12</v>
      </c>
      <c r="L1313">
        <v>25</v>
      </c>
    </row>
    <row r="1314" spans="1:12" ht="15">
      <c r="A1314">
        <v>1958</v>
      </c>
      <c r="B1314" t="s">
        <v>23</v>
      </c>
      <c r="C1314" t="s">
        <v>8</v>
      </c>
      <c r="D1314">
        <v>2</v>
      </c>
      <c r="E1314">
        <f t="shared" si="78"/>
        <v>38</v>
      </c>
      <c r="F1314">
        <v>40</v>
      </c>
      <c r="G1314">
        <v>40</v>
      </c>
      <c r="H1314">
        <f t="shared" si="79"/>
        <v>-31</v>
      </c>
      <c r="I1314">
        <v>9</v>
      </c>
      <c r="L1314">
        <f>+F1314+I1314+J1314+K1314</f>
        <v>49</v>
      </c>
    </row>
    <row r="1315" spans="1:12" ht="15">
      <c r="A1315">
        <v>1959</v>
      </c>
      <c r="B1315" t="s">
        <v>23</v>
      </c>
      <c r="C1315" t="s">
        <v>8</v>
      </c>
      <c r="D1315">
        <v>1</v>
      </c>
      <c r="E1315">
        <f t="shared" si="78"/>
        <v>10</v>
      </c>
      <c r="F1315">
        <v>11</v>
      </c>
      <c r="G1315">
        <v>11</v>
      </c>
      <c r="H1315">
        <f t="shared" si="79"/>
        <v>8</v>
      </c>
      <c r="I1315">
        <v>19</v>
      </c>
      <c r="L1315">
        <v>31</v>
      </c>
    </row>
    <row r="1316" spans="1:12" ht="15">
      <c r="A1316">
        <v>1960</v>
      </c>
      <c r="B1316" t="s">
        <v>23</v>
      </c>
      <c r="C1316" t="s">
        <v>8</v>
      </c>
      <c r="D1316">
        <v>8</v>
      </c>
      <c r="E1316">
        <f t="shared" si="78"/>
        <v>48</v>
      </c>
      <c r="F1316">
        <v>56</v>
      </c>
      <c r="G1316">
        <v>51</v>
      </c>
      <c r="H1316">
        <f t="shared" si="79"/>
        <v>17</v>
      </c>
      <c r="I1316">
        <v>68</v>
      </c>
      <c r="J1316">
        <v>0</v>
      </c>
      <c r="L1316">
        <f>+F1316+I1316+J1316+K1316</f>
        <v>124</v>
      </c>
    </row>
    <row r="1317" spans="1:12" ht="15">
      <c r="A1317">
        <v>1961</v>
      </c>
      <c r="B1317" t="s">
        <v>23</v>
      </c>
      <c r="C1317" t="s">
        <v>8</v>
      </c>
      <c r="D1317">
        <v>49</v>
      </c>
      <c r="E1317">
        <f t="shared" si="78"/>
        <v>203</v>
      </c>
      <c r="F1317">
        <v>252</v>
      </c>
      <c r="G1317">
        <v>95</v>
      </c>
      <c r="H1317">
        <f t="shared" si="79"/>
        <v>48</v>
      </c>
      <c r="I1317">
        <v>143</v>
      </c>
      <c r="L1317">
        <v>396</v>
      </c>
    </row>
    <row r="1318" spans="1:12" ht="15">
      <c r="A1318">
        <v>1962</v>
      </c>
      <c r="B1318" t="s">
        <v>23</v>
      </c>
      <c r="C1318" t="s">
        <v>8</v>
      </c>
      <c r="D1318">
        <v>34</v>
      </c>
      <c r="E1318">
        <f t="shared" si="78"/>
        <v>154</v>
      </c>
      <c r="F1318">
        <v>188</v>
      </c>
      <c r="G1318">
        <v>58</v>
      </c>
      <c r="H1318">
        <f t="shared" si="79"/>
        <v>19</v>
      </c>
      <c r="I1318">
        <v>77</v>
      </c>
      <c r="L1318">
        <v>266</v>
      </c>
    </row>
    <row r="1319" spans="1:12" ht="15">
      <c r="A1319">
        <v>1963</v>
      </c>
      <c r="B1319" t="s">
        <v>23</v>
      </c>
      <c r="C1319" t="s">
        <v>8</v>
      </c>
      <c r="D1319">
        <v>74</v>
      </c>
      <c r="E1319">
        <f t="shared" si="78"/>
        <v>169</v>
      </c>
      <c r="F1319">
        <v>243</v>
      </c>
      <c r="G1319">
        <v>33</v>
      </c>
      <c r="H1319">
        <f t="shared" si="79"/>
        <v>9</v>
      </c>
      <c r="I1319">
        <v>42</v>
      </c>
      <c r="L1319">
        <f>+F1319+I1319+J1319+K1319</f>
        <v>285</v>
      </c>
    </row>
    <row r="1320" spans="1:12" ht="15">
      <c r="A1320">
        <v>1964</v>
      </c>
      <c r="B1320" t="s">
        <v>23</v>
      </c>
      <c r="C1320" t="s">
        <v>8</v>
      </c>
      <c r="D1320">
        <v>81</v>
      </c>
      <c r="E1320">
        <f t="shared" si="78"/>
        <v>503</v>
      </c>
      <c r="F1320">
        <v>584</v>
      </c>
      <c r="G1320">
        <v>159</v>
      </c>
      <c r="H1320">
        <f t="shared" si="79"/>
        <v>33</v>
      </c>
      <c r="I1320">
        <v>192</v>
      </c>
      <c r="L1320">
        <v>777</v>
      </c>
    </row>
    <row r="1321" spans="1:12" ht="15">
      <c r="A1321">
        <v>1965</v>
      </c>
      <c r="B1321" t="s">
        <v>23</v>
      </c>
      <c r="C1321" t="s">
        <v>8</v>
      </c>
      <c r="D1321">
        <v>118</v>
      </c>
      <c r="E1321">
        <f t="shared" si="78"/>
        <v>714</v>
      </c>
      <c r="F1321">
        <v>832</v>
      </c>
      <c r="G1321">
        <v>130</v>
      </c>
      <c r="H1321">
        <f t="shared" si="79"/>
        <v>33</v>
      </c>
      <c r="I1321">
        <v>163</v>
      </c>
      <c r="L1321">
        <f>+F1321+I1321+J1321+K1321</f>
        <v>995</v>
      </c>
    </row>
    <row r="1322" spans="1:12" ht="15">
      <c r="A1322">
        <v>1966</v>
      </c>
      <c r="B1322" t="s">
        <v>23</v>
      </c>
      <c r="C1322" t="s">
        <v>8</v>
      </c>
      <c r="D1322">
        <v>86</v>
      </c>
      <c r="E1322">
        <f t="shared" si="78"/>
        <v>1194</v>
      </c>
      <c r="F1322">
        <v>1280</v>
      </c>
      <c r="G1322">
        <v>84</v>
      </c>
      <c r="H1322">
        <f t="shared" si="79"/>
        <v>58</v>
      </c>
      <c r="I1322">
        <v>142</v>
      </c>
      <c r="L1322">
        <f>+F1322+I1322+J1322+K1322</f>
        <v>1422</v>
      </c>
    </row>
    <row r="1323" spans="1:12" ht="15">
      <c r="A1323">
        <v>1967</v>
      </c>
      <c r="B1323" t="s">
        <v>23</v>
      </c>
      <c r="C1323" t="s">
        <v>8</v>
      </c>
      <c r="D1323">
        <v>115</v>
      </c>
      <c r="E1323">
        <f t="shared" si="78"/>
        <v>658</v>
      </c>
      <c r="F1323">
        <v>773</v>
      </c>
      <c r="G1323">
        <v>78</v>
      </c>
      <c r="H1323">
        <f t="shared" si="79"/>
        <v>19</v>
      </c>
      <c r="I1323">
        <v>97</v>
      </c>
      <c r="K1323">
        <v>6</v>
      </c>
      <c r="L1323">
        <f>+F1323+I1323+J1323+K1323</f>
        <v>876</v>
      </c>
    </row>
    <row r="1324" spans="1:12" ht="15">
      <c r="A1324">
        <v>1968</v>
      </c>
      <c r="B1324" t="s">
        <v>23</v>
      </c>
      <c r="C1324" t="s">
        <v>8</v>
      </c>
      <c r="D1324">
        <v>112</v>
      </c>
      <c r="E1324">
        <f t="shared" si="78"/>
        <v>714</v>
      </c>
      <c r="F1324">
        <v>826</v>
      </c>
      <c r="G1324">
        <v>41</v>
      </c>
      <c r="H1324">
        <f t="shared" si="79"/>
        <v>25</v>
      </c>
      <c r="I1324">
        <v>66</v>
      </c>
      <c r="K1324">
        <v>1</v>
      </c>
      <c r="L1324">
        <f>+F1324+I1324+J1324+K1324</f>
        <v>893</v>
      </c>
    </row>
    <row r="1325" spans="1:12" ht="15">
      <c r="A1325">
        <v>1969</v>
      </c>
      <c r="B1325" t="s">
        <v>23</v>
      </c>
      <c r="C1325" t="s">
        <v>8</v>
      </c>
      <c r="D1325">
        <v>210</v>
      </c>
      <c r="E1325">
        <f t="shared" si="78"/>
        <v>972</v>
      </c>
      <c r="F1325">
        <v>1182</v>
      </c>
      <c r="G1325">
        <v>135</v>
      </c>
      <c r="H1325">
        <f t="shared" si="79"/>
        <v>71</v>
      </c>
      <c r="I1325">
        <v>206</v>
      </c>
      <c r="K1325">
        <v>0</v>
      </c>
      <c r="L1325">
        <f>+F1325+I1325+J1325+K1325</f>
        <v>1388</v>
      </c>
    </row>
    <row r="1326" spans="1:12" ht="15">
      <c r="A1326">
        <v>1970</v>
      </c>
      <c r="B1326" t="s">
        <v>23</v>
      </c>
      <c r="C1326" t="s">
        <v>8</v>
      </c>
      <c r="D1326">
        <v>352</v>
      </c>
      <c r="E1326">
        <f t="shared" si="78"/>
        <v>1066</v>
      </c>
      <c r="F1326">
        <v>1418</v>
      </c>
      <c r="G1326">
        <v>175</v>
      </c>
      <c r="H1326">
        <f t="shared" si="79"/>
        <v>133</v>
      </c>
      <c r="I1326">
        <v>308</v>
      </c>
      <c r="J1326">
        <v>0</v>
      </c>
      <c r="K1326">
        <v>4</v>
      </c>
      <c r="L1326">
        <v>1729</v>
      </c>
    </row>
    <row r="1327" spans="1:12" ht="15">
      <c r="A1327">
        <v>1971</v>
      </c>
      <c r="B1327" t="s">
        <v>23</v>
      </c>
      <c r="C1327" t="s">
        <v>8</v>
      </c>
      <c r="D1327">
        <v>976</v>
      </c>
      <c r="E1327">
        <f t="shared" si="78"/>
        <v>1414</v>
      </c>
      <c r="F1327">
        <v>2390</v>
      </c>
      <c r="G1327">
        <v>249</v>
      </c>
      <c r="H1327">
        <f t="shared" si="79"/>
        <v>233</v>
      </c>
      <c r="I1327">
        <v>482</v>
      </c>
      <c r="J1327">
        <v>0</v>
      </c>
      <c r="K1327">
        <v>23</v>
      </c>
      <c r="L1327">
        <v>2894</v>
      </c>
    </row>
    <row r="1328" spans="1:13" ht="15">
      <c r="A1328">
        <v>1972</v>
      </c>
      <c r="B1328" t="s">
        <v>23</v>
      </c>
      <c r="C1328" t="s">
        <v>8</v>
      </c>
      <c r="D1328">
        <v>1093</v>
      </c>
      <c r="E1328">
        <f t="shared" si="78"/>
        <v>1713</v>
      </c>
      <c r="F1328">
        <v>2806</v>
      </c>
      <c r="G1328">
        <v>405</v>
      </c>
      <c r="H1328">
        <f t="shared" si="79"/>
        <v>292</v>
      </c>
      <c r="I1328">
        <v>697</v>
      </c>
      <c r="J1328">
        <v>0</v>
      </c>
      <c r="K1328">
        <v>1</v>
      </c>
      <c r="L1328">
        <f>+F1328+I1328+J1328+K1328</f>
        <v>3504</v>
      </c>
      <c r="M1328" t="s">
        <v>35</v>
      </c>
    </row>
    <row r="1329" spans="1:12" ht="15">
      <c r="A1329">
        <v>1973</v>
      </c>
      <c r="B1329" t="s">
        <v>23</v>
      </c>
      <c r="C1329" t="s">
        <v>8</v>
      </c>
      <c r="D1329">
        <v>1301</v>
      </c>
      <c r="E1329">
        <f t="shared" si="78"/>
        <v>1523</v>
      </c>
      <c r="F1329">
        <v>2824</v>
      </c>
      <c r="G1329">
        <v>475</v>
      </c>
      <c r="H1329">
        <f t="shared" si="79"/>
        <v>275</v>
      </c>
      <c r="I1329">
        <v>750</v>
      </c>
      <c r="J1329">
        <v>0</v>
      </c>
      <c r="K1329">
        <v>1</v>
      </c>
      <c r="L1329">
        <v>3574</v>
      </c>
    </row>
    <row r="1330" spans="1:12" ht="15">
      <c r="A1330">
        <v>1974</v>
      </c>
      <c r="B1330" t="s">
        <v>23</v>
      </c>
      <c r="C1330" t="s">
        <v>8</v>
      </c>
      <c r="D1330">
        <v>1044</v>
      </c>
      <c r="E1330">
        <f t="shared" si="78"/>
        <v>1182</v>
      </c>
      <c r="F1330">
        <v>2226</v>
      </c>
      <c r="G1330">
        <v>878</v>
      </c>
      <c r="H1330">
        <f t="shared" si="79"/>
        <v>296</v>
      </c>
      <c r="I1330">
        <v>1174</v>
      </c>
      <c r="J1330">
        <v>6</v>
      </c>
      <c r="L1330">
        <v>3405</v>
      </c>
    </row>
    <row r="1331" spans="1:12" ht="15">
      <c r="A1331">
        <v>1975</v>
      </c>
      <c r="B1331" t="s">
        <v>23</v>
      </c>
      <c r="C1331" t="s">
        <v>8</v>
      </c>
      <c r="D1331">
        <v>927</v>
      </c>
      <c r="E1331">
        <f t="shared" si="78"/>
        <v>1160</v>
      </c>
      <c r="F1331">
        <v>2087</v>
      </c>
      <c r="G1331">
        <v>561</v>
      </c>
      <c r="H1331">
        <f t="shared" si="79"/>
        <v>706</v>
      </c>
      <c r="I1331">
        <v>1267</v>
      </c>
      <c r="K1331">
        <v>0</v>
      </c>
      <c r="L1331">
        <f aca="true" t="shared" si="80" ref="L1331:L1355">+F1331+I1331+J1331+K1331</f>
        <v>3354</v>
      </c>
    </row>
    <row r="1332" spans="1:12" ht="15">
      <c r="A1332">
        <v>1976</v>
      </c>
      <c r="B1332" t="s">
        <v>23</v>
      </c>
      <c r="C1332" t="s">
        <v>8</v>
      </c>
      <c r="D1332">
        <v>1288</v>
      </c>
      <c r="E1332">
        <f t="shared" si="78"/>
        <v>1170</v>
      </c>
      <c r="F1332">
        <v>2458</v>
      </c>
      <c r="G1332">
        <v>673</v>
      </c>
      <c r="H1332">
        <f t="shared" si="79"/>
        <v>939</v>
      </c>
      <c r="I1332">
        <v>1612</v>
      </c>
      <c r="K1332">
        <v>0</v>
      </c>
      <c r="L1332">
        <f t="shared" si="80"/>
        <v>4070</v>
      </c>
    </row>
    <row r="1333" spans="1:12" ht="15">
      <c r="A1333">
        <v>1977</v>
      </c>
      <c r="B1333" t="s">
        <v>23</v>
      </c>
      <c r="C1333" t="s">
        <v>8</v>
      </c>
      <c r="D1333">
        <v>1047</v>
      </c>
      <c r="E1333">
        <f t="shared" si="78"/>
        <v>988</v>
      </c>
      <c r="F1333">
        <v>2035</v>
      </c>
      <c r="G1333">
        <v>806</v>
      </c>
      <c r="H1333">
        <f t="shared" si="79"/>
        <v>748</v>
      </c>
      <c r="I1333">
        <v>1554</v>
      </c>
      <c r="K1333">
        <v>1</v>
      </c>
      <c r="L1333">
        <f t="shared" si="80"/>
        <v>3590</v>
      </c>
    </row>
    <row r="1334" spans="1:12" ht="15">
      <c r="A1334">
        <v>1978</v>
      </c>
      <c r="B1334" t="s">
        <v>23</v>
      </c>
      <c r="C1334" t="s">
        <v>8</v>
      </c>
      <c r="D1334">
        <v>1232</v>
      </c>
      <c r="E1334">
        <f t="shared" si="78"/>
        <v>1548</v>
      </c>
      <c r="F1334">
        <v>2780</v>
      </c>
      <c r="G1334">
        <v>731</v>
      </c>
      <c r="H1334">
        <f t="shared" si="79"/>
        <v>580</v>
      </c>
      <c r="I1334">
        <v>1311</v>
      </c>
      <c r="J1334">
        <v>0</v>
      </c>
      <c r="K1334">
        <v>1</v>
      </c>
      <c r="L1334">
        <f t="shared" si="80"/>
        <v>4092</v>
      </c>
    </row>
    <row r="1335" spans="1:12" ht="15">
      <c r="A1335">
        <v>1979</v>
      </c>
      <c r="B1335" t="s">
        <v>23</v>
      </c>
      <c r="C1335" t="s">
        <v>8</v>
      </c>
      <c r="D1335">
        <v>1153</v>
      </c>
      <c r="E1335">
        <f t="shared" si="78"/>
        <v>1077</v>
      </c>
      <c r="F1335">
        <v>2230</v>
      </c>
      <c r="G1335">
        <v>636</v>
      </c>
      <c r="H1335">
        <f t="shared" si="79"/>
        <v>396</v>
      </c>
      <c r="I1335">
        <v>1032</v>
      </c>
      <c r="J1335">
        <v>0</v>
      </c>
      <c r="K1335">
        <v>0</v>
      </c>
      <c r="L1335">
        <f t="shared" si="80"/>
        <v>3262</v>
      </c>
    </row>
    <row r="1336" spans="1:12" ht="15">
      <c r="A1336">
        <v>1980</v>
      </c>
      <c r="B1336" t="s">
        <v>23</v>
      </c>
      <c r="C1336" t="s">
        <v>8</v>
      </c>
      <c r="D1336">
        <v>1375</v>
      </c>
      <c r="E1336">
        <f t="shared" si="78"/>
        <v>2054</v>
      </c>
      <c r="F1336">
        <v>3429</v>
      </c>
      <c r="G1336">
        <v>414</v>
      </c>
      <c r="H1336">
        <f t="shared" si="79"/>
        <v>346</v>
      </c>
      <c r="I1336">
        <v>760</v>
      </c>
      <c r="J1336">
        <v>0</v>
      </c>
      <c r="K1336">
        <v>1</v>
      </c>
      <c r="L1336">
        <f t="shared" si="80"/>
        <v>4190</v>
      </c>
    </row>
    <row r="1337" spans="1:12" ht="15">
      <c r="A1337">
        <v>1981</v>
      </c>
      <c r="B1337" t="s">
        <v>23</v>
      </c>
      <c r="C1337" t="s">
        <v>8</v>
      </c>
      <c r="D1337">
        <v>1501</v>
      </c>
      <c r="E1337">
        <f t="shared" si="78"/>
        <v>3373</v>
      </c>
      <c r="F1337">
        <v>4874</v>
      </c>
      <c r="G1337">
        <v>355</v>
      </c>
      <c r="H1337">
        <f t="shared" si="79"/>
        <v>555</v>
      </c>
      <c r="I1337">
        <v>910</v>
      </c>
      <c r="J1337">
        <v>0</v>
      </c>
      <c r="K1337">
        <v>0</v>
      </c>
      <c r="L1337">
        <f t="shared" si="80"/>
        <v>5784</v>
      </c>
    </row>
    <row r="1338" spans="1:12" ht="15">
      <c r="A1338">
        <v>1982</v>
      </c>
      <c r="B1338" t="s">
        <v>23</v>
      </c>
      <c r="C1338" t="s">
        <v>8</v>
      </c>
      <c r="D1338">
        <v>1641</v>
      </c>
      <c r="E1338">
        <f t="shared" si="78"/>
        <v>3115</v>
      </c>
      <c r="F1338">
        <v>4756</v>
      </c>
      <c r="G1338">
        <v>560</v>
      </c>
      <c r="H1338">
        <f t="shared" si="79"/>
        <v>614</v>
      </c>
      <c r="I1338">
        <v>1174</v>
      </c>
      <c r="J1338">
        <v>0</v>
      </c>
      <c r="K1338">
        <v>0</v>
      </c>
      <c r="L1338">
        <f t="shared" si="80"/>
        <v>5930</v>
      </c>
    </row>
    <row r="1339" spans="1:12" ht="15">
      <c r="A1339">
        <v>1983</v>
      </c>
      <c r="B1339" t="s">
        <v>23</v>
      </c>
      <c r="C1339" t="s">
        <v>8</v>
      </c>
      <c r="D1339">
        <v>2340</v>
      </c>
      <c r="E1339">
        <f t="shared" si="78"/>
        <v>3826</v>
      </c>
      <c r="F1339">
        <v>6166</v>
      </c>
      <c r="G1339">
        <v>361</v>
      </c>
      <c r="H1339">
        <f t="shared" si="79"/>
        <v>370</v>
      </c>
      <c r="I1339">
        <v>731</v>
      </c>
      <c r="J1339">
        <v>0</v>
      </c>
      <c r="K1339">
        <v>0</v>
      </c>
      <c r="L1339">
        <f t="shared" si="80"/>
        <v>6897</v>
      </c>
    </row>
    <row r="1340" spans="1:12" ht="15">
      <c r="A1340">
        <v>1984</v>
      </c>
      <c r="B1340" t="s">
        <v>23</v>
      </c>
      <c r="C1340" t="s">
        <v>8</v>
      </c>
      <c r="D1340">
        <v>2239</v>
      </c>
      <c r="E1340">
        <f t="shared" si="78"/>
        <v>2190</v>
      </c>
      <c r="F1340">
        <v>4429</v>
      </c>
      <c r="G1340">
        <v>559</v>
      </c>
      <c r="H1340">
        <f t="shared" si="79"/>
        <v>425</v>
      </c>
      <c r="I1340">
        <v>984</v>
      </c>
      <c r="J1340">
        <v>0</v>
      </c>
      <c r="K1340">
        <v>1</v>
      </c>
      <c r="L1340">
        <f t="shared" si="80"/>
        <v>5414</v>
      </c>
    </row>
    <row r="1341" spans="1:12" ht="15">
      <c r="A1341">
        <v>1985</v>
      </c>
      <c r="B1341" t="s">
        <v>23</v>
      </c>
      <c r="C1341" t="s">
        <v>8</v>
      </c>
      <c r="D1341">
        <v>2853</v>
      </c>
      <c r="E1341">
        <f t="shared" si="78"/>
        <v>1963</v>
      </c>
      <c r="F1341">
        <v>4816</v>
      </c>
      <c r="G1341">
        <v>792</v>
      </c>
      <c r="H1341">
        <f t="shared" si="79"/>
        <v>493</v>
      </c>
      <c r="I1341">
        <v>1285</v>
      </c>
      <c r="J1341">
        <v>0</v>
      </c>
      <c r="K1341">
        <v>0</v>
      </c>
      <c r="L1341">
        <f t="shared" si="80"/>
        <v>6101</v>
      </c>
    </row>
    <row r="1342" spans="1:12" ht="15">
      <c r="A1342">
        <v>1986</v>
      </c>
      <c r="B1342" t="s">
        <v>23</v>
      </c>
      <c r="C1342" t="s">
        <v>8</v>
      </c>
      <c r="D1342">
        <v>2366</v>
      </c>
      <c r="E1342">
        <f t="shared" si="78"/>
        <v>1474</v>
      </c>
      <c r="F1342">
        <v>3840</v>
      </c>
      <c r="G1342">
        <v>891</v>
      </c>
      <c r="H1342">
        <f t="shared" si="79"/>
        <v>923</v>
      </c>
      <c r="I1342">
        <v>1814</v>
      </c>
      <c r="J1342">
        <v>0</v>
      </c>
      <c r="K1342">
        <v>0</v>
      </c>
      <c r="L1342">
        <f t="shared" si="80"/>
        <v>5654</v>
      </c>
    </row>
    <row r="1343" spans="1:12" ht="15">
      <c r="A1343">
        <v>1987</v>
      </c>
      <c r="B1343" t="s">
        <v>23</v>
      </c>
      <c r="C1343" t="s">
        <v>8</v>
      </c>
      <c r="D1343">
        <v>2139</v>
      </c>
      <c r="E1343">
        <f t="shared" si="78"/>
        <v>2281</v>
      </c>
      <c r="F1343">
        <v>4420</v>
      </c>
      <c r="G1343">
        <v>762</v>
      </c>
      <c r="H1343">
        <f t="shared" si="79"/>
        <v>997</v>
      </c>
      <c r="I1343">
        <v>1759</v>
      </c>
      <c r="J1343">
        <v>0</v>
      </c>
      <c r="K1343">
        <v>1</v>
      </c>
      <c r="L1343">
        <f t="shared" si="80"/>
        <v>6180</v>
      </c>
    </row>
    <row r="1344" spans="1:12" ht="15">
      <c r="A1344">
        <v>1988</v>
      </c>
      <c r="B1344" t="s">
        <v>23</v>
      </c>
      <c r="C1344" t="s">
        <v>8</v>
      </c>
      <c r="D1344">
        <v>1294</v>
      </c>
      <c r="E1344">
        <f t="shared" si="78"/>
        <v>2706</v>
      </c>
      <c r="F1344">
        <v>4000</v>
      </c>
      <c r="G1344">
        <v>406</v>
      </c>
      <c r="H1344">
        <f t="shared" si="79"/>
        <v>882</v>
      </c>
      <c r="I1344">
        <v>1288</v>
      </c>
      <c r="J1344">
        <v>0</v>
      </c>
      <c r="K1344">
        <v>0</v>
      </c>
      <c r="L1344">
        <f t="shared" si="80"/>
        <v>5288</v>
      </c>
    </row>
    <row r="1345" spans="1:12" ht="15">
      <c r="A1345">
        <v>1989</v>
      </c>
      <c r="B1345" t="s">
        <v>23</v>
      </c>
      <c r="C1345" t="s">
        <v>8</v>
      </c>
      <c r="D1345">
        <v>2058</v>
      </c>
      <c r="E1345">
        <f t="shared" si="78"/>
        <v>2057</v>
      </c>
      <c r="F1345">
        <v>4115</v>
      </c>
      <c r="G1345">
        <v>310</v>
      </c>
      <c r="H1345">
        <f t="shared" si="79"/>
        <v>937</v>
      </c>
      <c r="I1345">
        <v>1247</v>
      </c>
      <c r="J1345">
        <v>0</v>
      </c>
      <c r="K1345">
        <v>0</v>
      </c>
      <c r="L1345">
        <f t="shared" si="80"/>
        <v>5362</v>
      </c>
    </row>
    <row r="1346" spans="1:12" ht="15">
      <c r="A1346">
        <v>1990</v>
      </c>
      <c r="B1346" t="s">
        <v>23</v>
      </c>
      <c r="C1346" t="s">
        <v>8</v>
      </c>
      <c r="D1346">
        <v>2142</v>
      </c>
      <c r="E1346">
        <f t="shared" si="78"/>
        <v>1992</v>
      </c>
      <c r="F1346">
        <v>4134</v>
      </c>
      <c r="G1346">
        <v>296</v>
      </c>
      <c r="H1346">
        <f t="shared" si="79"/>
        <v>673</v>
      </c>
      <c r="I1346">
        <v>969</v>
      </c>
      <c r="J1346">
        <v>0</v>
      </c>
      <c r="K1346">
        <v>0</v>
      </c>
      <c r="L1346">
        <f t="shared" si="80"/>
        <v>5103</v>
      </c>
    </row>
    <row r="1347" spans="1:12" ht="15">
      <c r="A1347">
        <v>1991</v>
      </c>
      <c r="B1347" t="s">
        <v>23</v>
      </c>
      <c r="C1347" t="s">
        <v>8</v>
      </c>
      <c r="F1347">
        <v>4590</v>
      </c>
      <c r="I1347">
        <v>1065</v>
      </c>
      <c r="J1347">
        <v>0</v>
      </c>
      <c r="K1347">
        <v>0</v>
      </c>
      <c r="L1347">
        <f t="shared" si="80"/>
        <v>5655</v>
      </c>
    </row>
    <row r="1348" spans="1:12" ht="15">
      <c r="A1348">
        <v>1992</v>
      </c>
      <c r="B1348" t="s">
        <v>23</v>
      </c>
      <c r="C1348" t="s">
        <v>8</v>
      </c>
      <c r="D1348">
        <v>4353</v>
      </c>
      <c r="E1348">
        <f aca="true" t="shared" si="81" ref="E1348:E1355">F1348-D1348</f>
        <v>2708</v>
      </c>
      <c r="F1348">
        <v>7061</v>
      </c>
      <c r="J1348">
        <v>0</v>
      </c>
      <c r="K1348">
        <v>0</v>
      </c>
      <c r="L1348">
        <f t="shared" si="80"/>
        <v>7061</v>
      </c>
    </row>
    <row r="1349" spans="1:12" ht="15">
      <c r="A1349">
        <v>1993</v>
      </c>
      <c r="B1349" t="s">
        <v>23</v>
      </c>
      <c r="C1349" t="s">
        <v>8</v>
      </c>
      <c r="D1349">
        <v>4109</v>
      </c>
      <c r="E1349">
        <f t="shared" si="81"/>
        <v>2968</v>
      </c>
      <c r="F1349">
        <v>7077</v>
      </c>
      <c r="G1349">
        <v>529</v>
      </c>
      <c r="H1349">
        <f aca="true" t="shared" si="82" ref="H1349:H1355">I1349-G1349</f>
        <v>735</v>
      </c>
      <c r="I1349">
        <v>1264</v>
      </c>
      <c r="J1349">
        <v>0</v>
      </c>
      <c r="K1349">
        <v>0</v>
      </c>
      <c r="L1349">
        <f t="shared" si="80"/>
        <v>8341</v>
      </c>
    </row>
    <row r="1350" spans="1:12" ht="15">
      <c r="A1350">
        <v>1994</v>
      </c>
      <c r="B1350" t="s">
        <v>23</v>
      </c>
      <c r="C1350" t="s">
        <v>8</v>
      </c>
      <c r="D1350">
        <v>3377</v>
      </c>
      <c r="E1350">
        <f t="shared" si="81"/>
        <v>2371</v>
      </c>
      <c r="F1350">
        <v>5748</v>
      </c>
      <c r="G1350">
        <v>598</v>
      </c>
      <c r="H1350">
        <f t="shared" si="82"/>
        <v>602</v>
      </c>
      <c r="I1350">
        <v>1200</v>
      </c>
      <c r="J1350">
        <v>0</v>
      </c>
      <c r="K1350">
        <v>0</v>
      </c>
      <c r="L1350">
        <f t="shared" si="80"/>
        <v>6948</v>
      </c>
    </row>
    <row r="1351" spans="1:12" ht="15">
      <c r="A1351">
        <v>1995</v>
      </c>
      <c r="B1351" t="s">
        <v>23</v>
      </c>
      <c r="C1351" t="s">
        <v>8</v>
      </c>
      <c r="D1351">
        <v>3817</v>
      </c>
      <c r="E1351">
        <f t="shared" si="81"/>
        <v>2212</v>
      </c>
      <c r="F1351">
        <v>6029</v>
      </c>
      <c r="G1351">
        <v>670</v>
      </c>
      <c r="H1351">
        <f t="shared" si="82"/>
        <v>662</v>
      </c>
      <c r="I1351">
        <v>1332</v>
      </c>
      <c r="J1351">
        <v>0</v>
      </c>
      <c r="K1351">
        <v>0</v>
      </c>
      <c r="L1351">
        <f t="shared" si="80"/>
        <v>7361</v>
      </c>
    </row>
    <row r="1352" spans="1:12" ht="15">
      <c r="A1352">
        <v>1996</v>
      </c>
      <c r="B1352" t="s">
        <v>23</v>
      </c>
      <c r="C1352" t="s">
        <v>8</v>
      </c>
      <c r="D1352">
        <v>3733</v>
      </c>
      <c r="E1352">
        <f t="shared" si="81"/>
        <v>2817</v>
      </c>
      <c r="F1352">
        <v>6550</v>
      </c>
      <c r="G1352">
        <v>731</v>
      </c>
      <c r="H1352">
        <f t="shared" si="82"/>
        <v>653</v>
      </c>
      <c r="I1352">
        <v>1384</v>
      </c>
      <c r="J1352">
        <v>0</v>
      </c>
      <c r="K1352">
        <v>0</v>
      </c>
      <c r="L1352">
        <f t="shared" si="80"/>
        <v>7934</v>
      </c>
    </row>
    <row r="1353" spans="1:12" ht="15">
      <c r="A1353">
        <v>1997</v>
      </c>
      <c r="B1353" t="s">
        <v>23</v>
      </c>
      <c r="C1353" t="s">
        <v>8</v>
      </c>
      <c r="D1353">
        <v>3437</v>
      </c>
      <c r="E1353">
        <f t="shared" si="81"/>
        <v>2417</v>
      </c>
      <c r="F1353">
        <v>5854</v>
      </c>
      <c r="G1353">
        <v>817</v>
      </c>
      <c r="H1353">
        <f t="shared" si="82"/>
        <v>925</v>
      </c>
      <c r="I1353">
        <f>G1353+925</f>
        <v>1742</v>
      </c>
      <c r="J1353">
        <v>0</v>
      </c>
      <c r="K1353">
        <v>0</v>
      </c>
      <c r="L1353">
        <f t="shared" si="80"/>
        <v>7596</v>
      </c>
    </row>
    <row r="1354" spans="1:12" ht="15">
      <c r="A1354">
        <v>1998</v>
      </c>
      <c r="B1354" t="s">
        <v>23</v>
      </c>
      <c r="C1354" t="s">
        <v>8</v>
      </c>
      <c r="D1354">
        <v>3032</v>
      </c>
      <c r="E1354">
        <f t="shared" si="81"/>
        <v>2622</v>
      </c>
      <c r="F1354">
        <f>D1354+2622</f>
        <v>5654</v>
      </c>
      <c r="G1354">
        <v>346</v>
      </c>
      <c r="H1354">
        <f t="shared" si="82"/>
        <v>1299</v>
      </c>
      <c r="I1354">
        <f>G1354+1299</f>
        <v>1645</v>
      </c>
      <c r="J1354">
        <v>0</v>
      </c>
      <c r="K1354">
        <v>0</v>
      </c>
      <c r="L1354">
        <f t="shared" si="80"/>
        <v>7299</v>
      </c>
    </row>
    <row r="1355" spans="1:12" ht="15">
      <c r="A1355">
        <v>1999</v>
      </c>
      <c r="B1355" t="s">
        <v>23</v>
      </c>
      <c r="C1355" t="s">
        <v>8</v>
      </c>
      <c r="D1355">
        <v>2460</v>
      </c>
      <c r="E1355">
        <f t="shared" si="81"/>
        <v>2299</v>
      </c>
      <c r="F1355">
        <f>D1355+2299</f>
        <v>4759</v>
      </c>
      <c r="G1355">
        <v>210</v>
      </c>
      <c r="H1355">
        <f t="shared" si="82"/>
        <v>1700</v>
      </c>
      <c r="I1355">
        <f>G1355+1700</f>
        <v>1910</v>
      </c>
      <c r="J1355">
        <v>0</v>
      </c>
      <c r="K1355">
        <v>0</v>
      </c>
      <c r="L1355">
        <f t="shared" si="80"/>
        <v>6669</v>
      </c>
    </row>
    <row r="1356" spans="1:12" ht="15">
      <c r="A1356">
        <v>2000</v>
      </c>
      <c r="B1356" t="s">
        <v>23</v>
      </c>
      <c r="C1356" t="s">
        <v>8</v>
      </c>
      <c r="D1356">
        <v>1158</v>
      </c>
      <c r="E1356">
        <v>1871</v>
      </c>
      <c r="F1356">
        <v>3029</v>
      </c>
      <c r="G1356">
        <v>116</v>
      </c>
      <c r="H1356">
        <v>1648</v>
      </c>
      <c r="I1356">
        <v>1765</v>
      </c>
      <c r="L1356">
        <f aca="true" t="shared" si="83" ref="L1356:L1367">F1356+I1356+J1356+K1356</f>
        <v>4794</v>
      </c>
    </row>
    <row r="1357" spans="1:12" ht="15">
      <c r="A1357">
        <v>2001</v>
      </c>
      <c r="B1357" t="s">
        <v>23</v>
      </c>
      <c r="C1357" t="s">
        <v>8</v>
      </c>
      <c r="D1357">
        <v>1162</v>
      </c>
      <c r="E1357">
        <v>1814</v>
      </c>
      <c r="F1357">
        <v>2976</v>
      </c>
      <c r="G1357">
        <v>96</v>
      </c>
      <c r="H1357">
        <v>1538</v>
      </c>
      <c r="I1357">
        <v>1634</v>
      </c>
      <c r="L1357">
        <f t="shared" si="83"/>
        <v>4610</v>
      </c>
    </row>
    <row r="1358" spans="1:12" ht="15">
      <c r="A1358">
        <v>2002</v>
      </c>
      <c r="B1358" t="s">
        <v>23</v>
      </c>
      <c r="C1358" t="s">
        <v>8</v>
      </c>
      <c r="D1358">
        <v>1158</v>
      </c>
      <c r="E1358">
        <v>1446</v>
      </c>
      <c r="F1358">
        <v>2604</v>
      </c>
      <c r="G1358">
        <v>91</v>
      </c>
      <c r="H1358">
        <v>1179</v>
      </c>
      <c r="I1358">
        <v>1270</v>
      </c>
      <c r="L1358">
        <f t="shared" si="83"/>
        <v>3874</v>
      </c>
    </row>
    <row r="1359" spans="1:12" ht="15">
      <c r="A1359">
        <v>2003</v>
      </c>
      <c r="B1359" t="s">
        <v>23</v>
      </c>
      <c r="C1359" t="s">
        <v>8</v>
      </c>
      <c r="D1359">
        <v>1123</v>
      </c>
      <c r="E1359">
        <v>1491</v>
      </c>
      <c r="F1359">
        <v>2614</v>
      </c>
      <c r="G1359">
        <v>132</v>
      </c>
      <c r="H1359">
        <v>1213</v>
      </c>
      <c r="I1359">
        <v>1345</v>
      </c>
      <c r="L1359">
        <f t="shared" si="83"/>
        <v>3959</v>
      </c>
    </row>
    <row r="1360" spans="1:12" ht="15">
      <c r="A1360">
        <v>2004</v>
      </c>
      <c r="B1360" t="s">
        <v>23</v>
      </c>
      <c r="C1360" t="s">
        <v>8</v>
      </c>
      <c r="D1360">
        <v>1254</v>
      </c>
      <c r="E1360">
        <v>1457</v>
      </c>
      <c r="F1360">
        <v>2711</v>
      </c>
      <c r="G1360">
        <v>181</v>
      </c>
      <c r="H1360">
        <v>1130</v>
      </c>
      <c r="I1360">
        <v>1311</v>
      </c>
      <c r="L1360">
        <f t="shared" si="83"/>
        <v>4022</v>
      </c>
    </row>
    <row r="1361" spans="1:12" ht="15">
      <c r="A1361">
        <v>2005</v>
      </c>
      <c r="B1361" t="s">
        <v>23</v>
      </c>
      <c r="C1361" t="s">
        <v>8</v>
      </c>
      <c r="D1361">
        <v>1273</v>
      </c>
      <c r="E1361">
        <v>1755</v>
      </c>
      <c r="F1361">
        <v>3028</v>
      </c>
      <c r="G1361">
        <v>417</v>
      </c>
      <c r="H1361">
        <v>1061</v>
      </c>
      <c r="I1361">
        <v>1478</v>
      </c>
      <c r="L1361">
        <f t="shared" si="83"/>
        <v>4506</v>
      </c>
    </row>
    <row r="1362" spans="1:12" ht="15">
      <c r="A1362">
        <v>2006</v>
      </c>
      <c r="B1362" t="s">
        <v>23</v>
      </c>
      <c r="C1362" t="s">
        <v>8</v>
      </c>
      <c r="D1362">
        <v>1769</v>
      </c>
      <c r="E1362">
        <v>1898</v>
      </c>
      <c r="F1362">
        <v>3667</v>
      </c>
      <c r="G1362">
        <v>594</v>
      </c>
      <c r="H1362">
        <v>720</v>
      </c>
      <c r="I1362">
        <v>1313</v>
      </c>
      <c r="L1362">
        <f t="shared" si="83"/>
        <v>4980</v>
      </c>
    </row>
    <row r="1363" spans="1:12" ht="15">
      <c r="A1363">
        <v>2007</v>
      </c>
      <c r="B1363" t="s">
        <v>23</v>
      </c>
      <c r="C1363" t="s">
        <v>8</v>
      </c>
      <c r="D1363">
        <v>1585</v>
      </c>
      <c r="E1363">
        <v>1748</v>
      </c>
      <c r="F1363">
        <v>3334</v>
      </c>
      <c r="G1363">
        <v>533</v>
      </c>
      <c r="H1363">
        <v>773</v>
      </c>
      <c r="I1363">
        <v>1306</v>
      </c>
      <c r="L1363">
        <f t="shared" si="83"/>
        <v>4640</v>
      </c>
    </row>
    <row r="1364" spans="1:12" ht="15">
      <c r="A1364">
        <v>2008</v>
      </c>
      <c r="B1364" t="s">
        <v>23</v>
      </c>
      <c r="C1364" t="s">
        <v>8</v>
      </c>
      <c r="D1364">
        <v>1584</v>
      </c>
      <c r="E1364">
        <v>1879</v>
      </c>
      <c r="F1364">
        <v>3463</v>
      </c>
      <c r="G1364">
        <v>550</v>
      </c>
      <c r="H1364">
        <v>788</v>
      </c>
      <c r="I1364">
        <v>1339</v>
      </c>
      <c r="L1364">
        <f t="shared" si="83"/>
        <v>4802</v>
      </c>
    </row>
    <row r="1365" spans="1:12" ht="15">
      <c r="A1365">
        <v>2009</v>
      </c>
      <c r="B1365" t="s">
        <v>23</v>
      </c>
      <c r="C1365" t="s">
        <v>8</v>
      </c>
      <c r="D1365">
        <v>1630</v>
      </c>
      <c r="E1365">
        <v>2439</v>
      </c>
      <c r="F1365">
        <v>4069</v>
      </c>
      <c r="G1365">
        <v>617</v>
      </c>
      <c r="H1365">
        <v>877</v>
      </c>
      <c r="I1365">
        <v>1494</v>
      </c>
      <c r="L1365">
        <f t="shared" si="83"/>
        <v>5563</v>
      </c>
    </row>
    <row r="1366" spans="1:12" ht="15">
      <c r="A1366">
        <v>2010</v>
      </c>
      <c r="B1366" t="s">
        <v>23</v>
      </c>
      <c r="C1366" t="s">
        <v>8</v>
      </c>
      <c r="D1366">
        <v>1565</v>
      </c>
      <c r="E1366">
        <v>2223</v>
      </c>
      <c r="F1366">
        <v>3788</v>
      </c>
      <c r="G1366">
        <v>663</v>
      </c>
      <c r="H1366">
        <v>844</v>
      </c>
      <c r="I1366">
        <v>1507</v>
      </c>
      <c r="L1366">
        <f t="shared" si="83"/>
        <v>5295</v>
      </c>
    </row>
    <row r="1367" spans="1:12" ht="15">
      <c r="A1367">
        <v>2011</v>
      </c>
      <c r="B1367" t="s">
        <v>23</v>
      </c>
      <c r="C1367" t="s">
        <v>8</v>
      </c>
      <c r="D1367">
        <v>1296</v>
      </c>
      <c r="E1367">
        <v>2208</v>
      </c>
      <c r="F1367">
        <v>3504</v>
      </c>
      <c r="G1367">
        <v>627</v>
      </c>
      <c r="H1367">
        <v>877</v>
      </c>
      <c r="I1367">
        <v>1504</v>
      </c>
      <c r="L1367">
        <f t="shared" si="83"/>
        <v>5008</v>
      </c>
    </row>
    <row r="1368" spans="1:12" ht="15">
      <c r="A1368">
        <v>2012</v>
      </c>
      <c r="B1368" t="s">
        <v>23</v>
      </c>
      <c r="C1368" t="s">
        <v>8</v>
      </c>
      <c r="D1368">
        <v>1554</v>
      </c>
      <c r="E1368">
        <v>1936</v>
      </c>
      <c r="F1368">
        <v>3490</v>
      </c>
      <c r="G1368">
        <v>455</v>
      </c>
      <c r="H1368">
        <v>1070</v>
      </c>
      <c r="I1368">
        <v>1524</v>
      </c>
      <c r="L1368">
        <v>5015</v>
      </c>
    </row>
    <row r="1369" spans="1:12" ht="15">
      <c r="A1369">
        <v>2013</v>
      </c>
      <c r="B1369" t="s">
        <v>23</v>
      </c>
      <c r="C1369" t="s">
        <v>8</v>
      </c>
      <c r="D1369">
        <v>1355</v>
      </c>
      <c r="E1369">
        <v>1134</v>
      </c>
      <c r="F1369">
        <v>2489</v>
      </c>
      <c r="G1369">
        <v>635</v>
      </c>
      <c r="H1369">
        <v>616</v>
      </c>
      <c r="I1369">
        <v>1251</v>
      </c>
      <c r="L1369">
        <v>3740</v>
      </c>
    </row>
    <row r="1370" spans="1:12" ht="15">
      <c r="A1370">
        <v>2014</v>
      </c>
      <c r="B1370" t="s">
        <v>23</v>
      </c>
      <c r="C1370" t="s">
        <v>8</v>
      </c>
      <c r="D1370">
        <v>1069</v>
      </c>
      <c r="E1370">
        <v>1211</v>
      </c>
      <c r="F1370">
        <v>2280</v>
      </c>
      <c r="G1370">
        <v>572</v>
      </c>
      <c r="H1370">
        <v>583</v>
      </c>
      <c r="I1370">
        <v>1155</v>
      </c>
      <c r="L1370">
        <v>3435</v>
      </c>
    </row>
    <row r="1371" spans="1:12" ht="15">
      <c r="A1371">
        <v>2015</v>
      </c>
      <c r="B1371" t="s">
        <v>23</v>
      </c>
      <c r="C1371" t="s">
        <v>8</v>
      </c>
      <c r="D1371">
        <v>1106</v>
      </c>
      <c r="E1371">
        <v>828</v>
      </c>
      <c r="F1371">
        <v>1935</v>
      </c>
      <c r="G1371">
        <v>486</v>
      </c>
      <c r="H1371">
        <v>675</v>
      </c>
      <c r="I1371">
        <v>1160</v>
      </c>
      <c r="L1371">
        <v>3095</v>
      </c>
    </row>
    <row r="1372" spans="1:13" ht="15">
      <c r="A1372">
        <v>1899</v>
      </c>
      <c r="B1372" t="s">
        <v>23</v>
      </c>
      <c r="C1372" t="s">
        <v>10</v>
      </c>
      <c r="F1372">
        <v>21</v>
      </c>
      <c r="I1372">
        <v>66</v>
      </c>
      <c r="L1372">
        <f>+F1372+I1372+J1372+K1372</f>
        <v>87</v>
      </c>
      <c r="M1372" t="s">
        <v>47</v>
      </c>
    </row>
    <row r="1373" spans="1:13" ht="15">
      <c r="A1373">
        <v>1900</v>
      </c>
      <c r="B1373" t="s">
        <v>23</v>
      </c>
      <c r="C1373" t="s">
        <v>10</v>
      </c>
      <c r="M1373" t="s">
        <v>47</v>
      </c>
    </row>
    <row r="1374" spans="1:13" ht="15">
      <c r="A1374">
        <v>1901</v>
      </c>
      <c r="B1374" t="s">
        <v>23</v>
      </c>
      <c r="C1374" t="s">
        <v>10</v>
      </c>
      <c r="M1374" t="s">
        <v>47</v>
      </c>
    </row>
    <row r="1375" spans="1:13" ht="15">
      <c r="A1375">
        <v>1902</v>
      </c>
      <c r="B1375" t="s">
        <v>23</v>
      </c>
      <c r="C1375" t="s">
        <v>10</v>
      </c>
      <c r="M1375" t="s">
        <v>47</v>
      </c>
    </row>
    <row r="1376" spans="1:13" ht="15">
      <c r="A1376">
        <v>1903</v>
      </c>
      <c r="B1376" t="s">
        <v>23</v>
      </c>
      <c r="C1376" t="s">
        <v>10</v>
      </c>
      <c r="F1376">
        <v>25</v>
      </c>
      <c r="I1376">
        <v>65</v>
      </c>
      <c r="L1376">
        <v>91</v>
      </c>
      <c r="M1376" t="s">
        <v>47</v>
      </c>
    </row>
    <row r="1377" spans="1:13" ht="15">
      <c r="A1377">
        <v>1904</v>
      </c>
      <c r="B1377" t="s">
        <v>23</v>
      </c>
      <c r="C1377" t="s">
        <v>10</v>
      </c>
      <c r="M1377" t="s">
        <v>47</v>
      </c>
    </row>
    <row r="1378" spans="1:13" ht="15">
      <c r="A1378">
        <v>1905</v>
      </c>
      <c r="B1378" t="s">
        <v>23</v>
      </c>
      <c r="C1378" t="s">
        <v>10</v>
      </c>
      <c r="M1378" t="s">
        <v>47</v>
      </c>
    </row>
    <row r="1379" spans="1:13" ht="15">
      <c r="A1379">
        <v>1906</v>
      </c>
      <c r="B1379" t="s">
        <v>23</v>
      </c>
      <c r="C1379" t="s">
        <v>10</v>
      </c>
      <c r="M1379" t="s">
        <v>47</v>
      </c>
    </row>
    <row r="1380" spans="1:13" ht="15">
      <c r="A1380">
        <v>1907</v>
      </c>
      <c r="B1380" t="s">
        <v>23</v>
      </c>
      <c r="C1380" t="s">
        <v>10</v>
      </c>
      <c r="M1380" t="s">
        <v>47</v>
      </c>
    </row>
    <row r="1381" spans="1:13" ht="15">
      <c r="A1381">
        <v>1908</v>
      </c>
      <c r="B1381" t="s">
        <v>23</v>
      </c>
      <c r="C1381" t="s">
        <v>10</v>
      </c>
      <c r="F1381">
        <v>21</v>
      </c>
      <c r="I1381">
        <v>234</v>
      </c>
      <c r="L1381">
        <f>+F1381+I1381+J1381+K1381</f>
        <v>255</v>
      </c>
      <c r="M1381" t="s">
        <v>47</v>
      </c>
    </row>
    <row r="1382" spans="1:13" ht="15">
      <c r="A1382">
        <v>1909</v>
      </c>
      <c r="B1382" t="s">
        <v>23</v>
      </c>
      <c r="C1382" t="s">
        <v>10</v>
      </c>
      <c r="M1382" t="s">
        <v>47</v>
      </c>
    </row>
    <row r="1383" spans="1:13" ht="15">
      <c r="A1383">
        <v>1910</v>
      </c>
      <c r="B1383" t="s">
        <v>23</v>
      </c>
      <c r="C1383" t="s">
        <v>10</v>
      </c>
      <c r="M1383" t="s">
        <v>47</v>
      </c>
    </row>
    <row r="1384" spans="1:13" ht="15">
      <c r="A1384">
        <v>1911</v>
      </c>
      <c r="B1384" t="s">
        <v>23</v>
      </c>
      <c r="C1384" t="s">
        <v>10</v>
      </c>
      <c r="M1384" t="s">
        <v>47</v>
      </c>
    </row>
    <row r="1385" spans="1:13" ht="15">
      <c r="A1385">
        <v>1912</v>
      </c>
      <c r="B1385" t="s">
        <v>23</v>
      </c>
      <c r="C1385" t="s">
        <v>10</v>
      </c>
      <c r="M1385" t="s">
        <v>47</v>
      </c>
    </row>
    <row r="1386" spans="1:13" ht="15">
      <c r="A1386">
        <v>1913</v>
      </c>
      <c r="B1386" t="s">
        <v>23</v>
      </c>
      <c r="C1386" t="s">
        <v>10</v>
      </c>
      <c r="M1386" t="s">
        <v>47</v>
      </c>
    </row>
    <row r="1387" spans="1:13" ht="15">
      <c r="A1387">
        <v>1914</v>
      </c>
      <c r="B1387" t="s">
        <v>23</v>
      </c>
      <c r="C1387" t="s">
        <v>10</v>
      </c>
      <c r="I1387">
        <v>40</v>
      </c>
      <c r="M1387" t="s">
        <v>47</v>
      </c>
    </row>
    <row r="1388" spans="1:13" ht="15">
      <c r="A1388">
        <v>1915</v>
      </c>
      <c r="B1388" t="s">
        <v>23</v>
      </c>
      <c r="C1388" t="s">
        <v>10</v>
      </c>
      <c r="M1388" t="s">
        <v>47</v>
      </c>
    </row>
    <row r="1389" spans="1:13" ht="15">
      <c r="A1389">
        <v>1916</v>
      </c>
      <c r="B1389" t="s">
        <v>23</v>
      </c>
      <c r="C1389" t="s">
        <v>10</v>
      </c>
      <c r="I1389">
        <v>25</v>
      </c>
      <c r="M1389" t="s">
        <v>47</v>
      </c>
    </row>
    <row r="1390" spans="1:13" ht="15">
      <c r="A1390">
        <v>1917</v>
      </c>
      <c r="B1390" t="s">
        <v>23</v>
      </c>
      <c r="C1390" t="s">
        <v>10</v>
      </c>
      <c r="F1390">
        <v>8</v>
      </c>
      <c r="I1390">
        <v>35</v>
      </c>
      <c r="L1390">
        <f>+F1390+I1390+J1390+K1390</f>
        <v>43</v>
      </c>
      <c r="M1390" t="s">
        <v>47</v>
      </c>
    </row>
    <row r="1391" spans="1:13" ht="15">
      <c r="A1391">
        <v>1918</v>
      </c>
      <c r="B1391" t="s">
        <v>23</v>
      </c>
      <c r="C1391" t="s">
        <v>10</v>
      </c>
      <c r="I1391">
        <v>53</v>
      </c>
      <c r="M1391" t="s">
        <v>47</v>
      </c>
    </row>
    <row r="1392" spans="1:13" ht="15">
      <c r="A1392">
        <v>1919</v>
      </c>
      <c r="B1392" t="s">
        <v>23</v>
      </c>
      <c r="C1392" t="s">
        <v>10</v>
      </c>
      <c r="F1392">
        <v>70</v>
      </c>
      <c r="I1392">
        <v>27</v>
      </c>
      <c r="L1392">
        <f>+F1392+I1392+J1392+K1392</f>
        <v>97</v>
      </c>
      <c r="M1392" t="s">
        <v>47</v>
      </c>
    </row>
    <row r="1393" spans="1:13" ht="15">
      <c r="A1393">
        <v>1920</v>
      </c>
      <c r="B1393" t="s">
        <v>23</v>
      </c>
      <c r="C1393" t="s">
        <v>10</v>
      </c>
      <c r="F1393">
        <v>48</v>
      </c>
      <c r="I1393">
        <v>25</v>
      </c>
      <c r="L1393">
        <f>+F1393+I1393+J1393+K1393</f>
        <v>73</v>
      </c>
      <c r="M1393" t="s">
        <v>47</v>
      </c>
    </row>
    <row r="1394" spans="1:13" ht="15">
      <c r="A1394">
        <v>1921</v>
      </c>
      <c r="B1394" t="s">
        <v>23</v>
      </c>
      <c r="C1394" t="s">
        <v>10</v>
      </c>
      <c r="F1394">
        <v>28</v>
      </c>
      <c r="I1394">
        <v>65</v>
      </c>
      <c r="L1394">
        <f>+F1394+I1394+J1394+K1394</f>
        <v>93</v>
      </c>
      <c r="M1394" t="s">
        <v>47</v>
      </c>
    </row>
    <row r="1395" spans="1:13" ht="15">
      <c r="A1395">
        <v>1922</v>
      </c>
      <c r="B1395" t="s">
        <v>23</v>
      </c>
      <c r="C1395" t="s">
        <v>10</v>
      </c>
      <c r="F1395">
        <v>73</v>
      </c>
      <c r="I1395">
        <v>22</v>
      </c>
      <c r="L1395">
        <f>+F1395+I1395+J1395+K1395</f>
        <v>95</v>
      </c>
      <c r="M1395" t="s">
        <v>47</v>
      </c>
    </row>
    <row r="1396" spans="1:13" ht="15">
      <c r="A1396">
        <v>1923</v>
      </c>
      <c r="B1396" t="s">
        <v>23</v>
      </c>
      <c r="C1396" t="s">
        <v>10</v>
      </c>
      <c r="F1396">
        <v>16</v>
      </c>
      <c r="I1396">
        <v>23</v>
      </c>
      <c r="L1396">
        <f>+F1396+I1396+J1396+K1396</f>
        <v>39</v>
      </c>
      <c r="M1396" t="s">
        <v>47</v>
      </c>
    </row>
    <row r="1397" spans="1:13" ht="15">
      <c r="A1397">
        <v>1924</v>
      </c>
      <c r="B1397" t="s">
        <v>23</v>
      </c>
      <c r="C1397" t="s">
        <v>10</v>
      </c>
      <c r="F1397">
        <v>13</v>
      </c>
      <c r="I1397">
        <v>23</v>
      </c>
      <c r="L1397">
        <v>35</v>
      </c>
      <c r="M1397" t="s">
        <v>47</v>
      </c>
    </row>
    <row r="1398" spans="1:13" ht="15">
      <c r="A1398">
        <v>1925</v>
      </c>
      <c r="B1398" t="s">
        <v>23</v>
      </c>
      <c r="C1398" t="s">
        <v>10</v>
      </c>
      <c r="F1398">
        <v>11</v>
      </c>
      <c r="I1398">
        <v>16</v>
      </c>
      <c r="L1398">
        <v>26</v>
      </c>
      <c r="M1398" t="s">
        <v>47</v>
      </c>
    </row>
    <row r="1399" spans="1:13" ht="15">
      <c r="A1399">
        <v>1926</v>
      </c>
      <c r="B1399" t="s">
        <v>23</v>
      </c>
      <c r="C1399" t="s">
        <v>10</v>
      </c>
      <c r="F1399">
        <v>8</v>
      </c>
      <c r="I1399">
        <v>25</v>
      </c>
      <c r="L1399">
        <f aca="true" t="shared" si="84" ref="L1399:L1411">+F1399+I1399+J1399+K1399</f>
        <v>33</v>
      </c>
      <c r="M1399" t="s">
        <v>47</v>
      </c>
    </row>
    <row r="1400" spans="1:13" ht="15">
      <c r="A1400">
        <v>1927</v>
      </c>
      <c r="B1400" t="s">
        <v>23</v>
      </c>
      <c r="C1400" t="s">
        <v>10</v>
      </c>
      <c r="F1400">
        <v>10</v>
      </c>
      <c r="I1400">
        <v>19</v>
      </c>
      <c r="L1400">
        <f t="shared" si="84"/>
        <v>29</v>
      </c>
      <c r="M1400" t="s">
        <v>47</v>
      </c>
    </row>
    <row r="1401" spans="1:13" ht="15">
      <c r="A1401">
        <v>1928</v>
      </c>
      <c r="B1401" t="s">
        <v>23</v>
      </c>
      <c r="C1401" t="s">
        <v>10</v>
      </c>
      <c r="F1401">
        <v>15</v>
      </c>
      <c r="I1401">
        <v>98</v>
      </c>
      <c r="L1401">
        <f t="shared" si="84"/>
        <v>113</v>
      </c>
      <c r="M1401" t="s">
        <v>47</v>
      </c>
    </row>
    <row r="1402" spans="1:13" ht="15">
      <c r="A1402">
        <v>1929</v>
      </c>
      <c r="B1402" t="s">
        <v>23</v>
      </c>
      <c r="C1402" t="s">
        <v>10</v>
      </c>
      <c r="F1402">
        <v>15</v>
      </c>
      <c r="I1402">
        <v>48</v>
      </c>
      <c r="L1402">
        <f t="shared" si="84"/>
        <v>63</v>
      </c>
      <c r="M1402" t="s">
        <v>47</v>
      </c>
    </row>
    <row r="1403" spans="1:13" ht="15">
      <c r="A1403">
        <v>1930</v>
      </c>
      <c r="B1403" t="s">
        <v>23</v>
      </c>
      <c r="C1403" t="s">
        <v>10</v>
      </c>
      <c r="F1403">
        <v>30</v>
      </c>
      <c r="I1403">
        <v>58</v>
      </c>
      <c r="L1403">
        <f t="shared" si="84"/>
        <v>88</v>
      </c>
      <c r="M1403" t="s">
        <v>47</v>
      </c>
    </row>
    <row r="1404" spans="1:13" ht="15">
      <c r="A1404">
        <v>1931</v>
      </c>
      <c r="B1404" t="s">
        <v>23</v>
      </c>
      <c r="C1404" t="s">
        <v>10</v>
      </c>
      <c r="F1404">
        <v>22</v>
      </c>
      <c r="I1404">
        <v>10</v>
      </c>
      <c r="L1404">
        <f t="shared" si="84"/>
        <v>32</v>
      </c>
      <c r="M1404" t="s">
        <v>47</v>
      </c>
    </row>
    <row r="1405" spans="1:13" ht="15">
      <c r="A1405">
        <v>1932</v>
      </c>
      <c r="B1405" t="s">
        <v>23</v>
      </c>
      <c r="C1405" t="s">
        <v>10</v>
      </c>
      <c r="F1405">
        <v>15</v>
      </c>
      <c r="I1405">
        <v>18</v>
      </c>
      <c r="L1405">
        <f t="shared" si="84"/>
        <v>33</v>
      </c>
      <c r="M1405" t="s">
        <v>47</v>
      </c>
    </row>
    <row r="1406" spans="1:13" ht="15">
      <c r="A1406">
        <v>1933</v>
      </c>
      <c r="B1406" t="s">
        <v>23</v>
      </c>
      <c r="C1406" t="s">
        <v>10</v>
      </c>
      <c r="F1406">
        <v>12</v>
      </c>
      <c r="I1406">
        <v>26</v>
      </c>
      <c r="L1406">
        <f t="shared" si="84"/>
        <v>38</v>
      </c>
      <c r="M1406" t="s">
        <v>47</v>
      </c>
    </row>
    <row r="1407" spans="1:13" ht="15">
      <c r="A1407">
        <v>1934</v>
      </c>
      <c r="B1407" t="s">
        <v>23</v>
      </c>
      <c r="C1407" t="s">
        <v>10</v>
      </c>
      <c r="F1407">
        <v>15</v>
      </c>
      <c r="I1407">
        <v>65</v>
      </c>
      <c r="L1407">
        <f t="shared" si="84"/>
        <v>80</v>
      </c>
      <c r="M1407" t="s">
        <v>47</v>
      </c>
    </row>
    <row r="1408" spans="1:13" ht="15">
      <c r="A1408">
        <v>1935</v>
      </c>
      <c r="B1408" t="s">
        <v>23</v>
      </c>
      <c r="C1408" t="s">
        <v>10</v>
      </c>
      <c r="F1408">
        <v>10</v>
      </c>
      <c r="I1408">
        <v>53</v>
      </c>
      <c r="L1408">
        <f t="shared" si="84"/>
        <v>63</v>
      </c>
      <c r="M1408" t="s">
        <v>47</v>
      </c>
    </row>
    <row r="1409" spans="1:13" ht="15">
      <c r="A1409">
        <v>1936</v>
      </c>
      <c r="B1409" t="s">
        <v>23</v>
      </c>
      <c r="C1409" t="s">
        <v>10</v>
      </c>
      <c r="F1409">
        <v>12</v>
      </c>
      <c r="I1409">
        <v>4</v>
      </c>
      <c r="L1409">
        <f t="shared" si="84"/>
        <v>16</v>
      </c>
      <c r="M1409" t="s">
        <v>47</v>
      </c>
    </row>
    <row r="1410" spans="1:13" ht="15">
      <c r="A1410">
        <v>1937</v>
      </c>
      <c r="B1410" t="s">
        <v>23</v>
      </c>
      <c r="C1410" t="s">
        <v>10</v>
      </c>
      <c r="F1410">
        <v>14</v>
      </c>
      <c r="I1410">
        <v>0</v>
      </c>
      <c r="L1410">
        <f t="shared" si="84"/>
        <v>14</v>
      </c>
      <c r="M1410" t="s">
        <v>47</v>
      </c>
    </row>
    <row r="1411" spans="1:13" ht="15">
      <c r="A1411">
        <v>1938</v>
      </c>
      <c r="B1411" t="s">
        <v>23</v>
      </c>
      <c r="C1411" t="s">
        <v>10</v>
      </c>
      <c r="F1411">
        <v>18</v>
      </c>
      <c r="I1411">
        <v>0</v>
      </c>
      <c r="L1411">
        <f t="shared" si="84"/>
        <v>18</v>
      </c>
      <c r="M1411" t="s">
        <v>47</v>
      </c>
    </row>
    <row r="1412" spans="1:13" ht="15">
      <c r="A1412">
        <v>1939</v>
      </c>
      <c r="B1412" t="s">
        <v>23</v>
      </c>
      <c r="C1412" t="s">
        <v>10</v>
      </c>
      <c r="F1412">
        <v>22</v>
      </c>
      <c r="I1412">
        <v>18</v>
      </c>
      <c r="L1412">
        <v>39</v>
      </c>
      <c r="M1412" t="s">
        <v>47</v>
      </c>
    </row>
    <row r="1413" spans="1:13" ht="15">
      <c r="A1413">
        <v>1940</v>
      </c>
      <c r="B1413" t="s">
        <v>23</v>
      </c>
      <c r="C1413" t="s">
        <v>10</v>
      </c>
      <c r="F1413">
        <v>1</v>
      </c>
      <c r="I1413">
        <v>6</v>
      </c>
      <c r="L1413">
        <f aca="true" t="shared" si="85" ref="L1413:L1428">+F1413+I1413+J1413+K1413</f>
        <v>7</v>
      </c>
      <c r="M1413" t="s">
        <v>48</v>
      </c>
    </row>
    <row r="1414" spans="1:13" ht="15">
      <c r="A1414">
        <v>1941</v>
      </c>
      <c r="B1414" t="s">
        <v>23</v>
      </c>
      <c r="C1414" t="s">
        <v>10</v>
      </c>
      <c r="F1414">
        <v>1</v>
      </c>
      <c r="I1414">
        <v>0</v>
      </c>
      <c r="L1414">
        <f t="shared" si="85"/>
        <v>1</v>
      </c>
      <c r="M1414" t="s">
        <v>48</v>
      </c>
    </row>
    <row r="1415" spans="1:13" ht="15">
      <c r="A1415">
        <v>1942</v>
      </c>
      <c r="B1415" t="s">
        <v>23</v>
      </c>
      <c r="C1415" t="s">
        <v>10</v>
      </c>
      <c r="I1415">
        <v>16</v>
      </c>
      <c r="L1415">
        <f t="shared" si="85"/>
        <v>16</v>
      </c>
      <c r="M1415" t="s">
        <v>48</v>
      </c>
    </row>
    <row r="1416" spans="1:13" ht="15">
      <c r="A1416">
        <v>1943</v>
      </c>
      <c r="B1416" t="s">
        <v>23</v>
      </c>
      <c r="C1416" t="s">
        <v>10</v>
      </c>
      <c r="I1416">
        <v>32</v>
      </c>
      <c r="L1416">
        <f t="shared" si="85"/>
        <v>32</v>
      </c>
      <c r="M1416" t="s">
        <v>48</v>
      </c>
    </row>
    <row r="1417" spans="1:13" ht="15">
      <c r="A1417">
        <v>1944</v>
      </c>
      <c r="B1417" t="s">
        <v>23</v>
      </c>
      <c r="C1417" t="s">
        <v>10</v>
      </c>
      <c r="I1417">
        <v>45</v>
      </c>
      <c r="L1417">
        <f t="shared" si="85"/>
        <v>45</v>
      </c>
      <c r="M1417" t="s">
        <v>48</v>
      </c>
    </row>
    <row r="1418" spans="1:13" ht="15">
      <c r="A1418">
        <v>1945</v>
      </c>
      <c r="B1418" t="s">
        <v>23</v>
      </c>
      <c r="C1418" t="s">
        <v>10</v>
      </c>
      <c r="I1418">
        <v>50</v>
      </c>
      <c r="L1418">
        <f t="shared" si="85"/>
        <v>50</v>
      </c>
      <c r="M1418" t="s">
        <v>48</v>
      </c>
    </row>
    <row r="1419" spans="1:13" ht="15">
      <c r="A1419">
        <v>1946</v>
      </c>
      <c r="B1419" t="s">
        <v>23</v>
      </c>
      <c r="C1419" t="s">
        <v>10</v>
      </c>
      <c r="I1419">
        <v>16</v>
      </c>
      <c r="L1419">
        <f t="shared" si="85"/>
        <v>16</v>
      </c>
      <c r="M1419" t="s">
        <v>48</v>
      </c>
    </row>
    <row r="1420" spans="1:13" ht="15">
      <c r="A1420">
        <v>1947</v>
      </c>
      <c r="B1420" t="s">
        <v>23</v>
      </c>
      <c r="C1420" t="s">
        <v>10</v>
      </c>
      <c r="F1420">
        <v>13</v>
      </c>
      <c r="I1420">
        <v>17</v>
      </c>
      <c r="L1420">
        <f t="shared" si="85"/>
        <v>30</v>
      </c>
      <c r="M1420" t="s">
        <v>47</v>
      </c>
    </row>
    <row r="1421" spans="1:13" ht="15">
      <c r="A1421">
        <v>1948</v>
      </c>
      <c r="B1421" t="s">
        <v>23</v>
      </c>
      <c r="C1421" t="s">
        <v>10</v>
      </c>
      <c r="F1421">
        <v>17</v>
      </c>
      <c r="I1421">
        <v>18</v>
      </c>
      <c r="L1421">
        <f t="shared" si="85"/>
        <v>35</v>
      </c>
      <c r="M1421" t="s">
        <v>47</v>
      </c>
    </row>
    <row r="1422" spans="1:13" ht="15">
      <c r="A1422">
        <v>1949</v>
      </c>
      <c r="B1422" t="s">
        <v>23</v>
      </c>
      <c r="C1422" t="s">
        <v>10</v>
      </c>
      <c r="F1422">
        <v>18</v>
      </c>
      <c r="I1422">
        <v>12</v>
      </c>
      <c r="L1422">
        <f t="shared" si="85"/>
        <v>30</v>
      </c>
      <c r="M1422" t="s">
        <v>47</v>
      </c>
    </row>
    <row r="1423" spans="1:13" ht="15">
      <c r="A1423">
        <v>1950</v>
      </c>
      <c r="B1423" t="s">
        <v>23</v>
      </c>
      <c r="C1423" t="s">
        <v>10</v>
      </c>
      <c r="F1423">
        <v>9</v>
      </c>
      <c r="I1423">
        <v>7</v>
      </c>
      <c r="L1423">
        <f t="shared" si="85"/>
        <v>16</v>
      </c>
      <c r="M1423" t="s">
        <v>47</v>
      </c>
    </row>
    <row r="1424" spans="1:13" ht="15">
      <c r="A1424">
        <v>1951</v>
      </c>
      <c r="B1424" t="s">
        <v>23</v>
      </c>
      <c r="C1424" t="s">
        <v>10</v>
      </c>
      <c r="F1424">
        <v>6</v>
      </c>
      <c r="I1424">
        <v>10</v>
      </c>
      <c r="L1424">
        <f t="shared" si="85"/>
        <v>16</v>
      </c>
      <c r="M1424" t="s">
        <v>47</v>
      </c>
    </row>
    <row r="1425" spans="1:13" ht="15">
      <c r="A1425">
        <v>1952</v>
      </c>
      <c r="B1425" t="s">
        <v>23</v>
      </c>
      <c r="C1425" t="s">
        <v>10</v>
      </c>
      <c r="F1425">
        <v>22</v>
      </c>
      <c r="I1425">
        <v>46</v>
      </c>
      <c r="L1425">
        <f t="shared" si="85"/>
        <v>68</v>
      </c>
      <c r="M1425" t="s">
        <v>47</v>
      </c>
    </row>
    <row r="1426" spans="1:13" ht="15">
      <c r="A1426">
        <v>1953</v>
      </c>
      <c r="B1426" t="s">
        <v>23</v>
      </c>
      <c r="C1426" t="s">
        <v>10</v>
      </c>
      <c r="D1426">
        <v>31</v>
      </c>
      <c r="E1426">
        <f aca="true" t="shared" si="86" ref="E1426:E1443">F1426-D1426</f>
        <v>1</v>
      </c>
      <c r="F1426">
        <v>32</v>
      </c>
      <c r="G1426">
        <v>90</v>
      </c>
      <c r="H1426">
        <f aca="true" t="shared" si="87" ref="H1426:H1457">I1426-G1426</f>
        <v>0</v>
      </c>
      <c r="I1426">
        <v>90</v>
      </c>
      <c r="L1426">
        <f t="shared" si="85"/>
        <v>122</v>
      </c>
      <c r="M1426" t="s">
        <v>47</v>
      </c>
    </row>
    <row r="1427" spans="1:13" ht="15">
      <c r="A1427">
        <v>1954</v>
      </c>
      <c r="B1427" t="s">
        <v>23</v>
      </c>
      <c r="C1427" t="s">
        <v>10</v>
      </c>
      <c r="D1427">
        <v>13</v>
      </c>
      <c r="E1427">
        <f t="shared" si="86"/>
        <v>1</v>
      </c>
      <c r="F1427">
        <v>14</v>
      </c>
      <c r="G1427">
        <v>43</v>
      </c>
      <c r="H1427">
        <f t="shared" si="87"/>
        <v>0</v>
      </c>
      <c r="I1427">
        <v>43</v>
      </c>
      <c r="L1427">
        <f t="shared" si="85"/>
        <v>57</v>
      </c>
      <c r="M1427" t="s">
        <v>47</v>
      </c>
    </row>
    <row r="1428" spans="1:13" ht="15">
      <c r="A1428">
        <v>1955</v>
      </c>
      <c r="B1428" t="s">
        <v>23</v>
      </c>
      <c r="C1428" t="s">
        <v>10</v>
      </c>
      <c r="D1428">
        <v>17</v>
      </c>
      <c r="E1428">
        <f t="shared" si="86"/>
        <v>0</v>
      </c>
      <c r="F1428">
        <v>17</v>
      </c>
      <c r="G1428">
        <v>28</v>
      </c>
      <c r="H1428">
        <f t="shared" si="87"/>
        <v>0</v>
      </c>
      <c r="I1428">
        <v>28</v>
      </c>
      <c r="L1428">
        <f t="shared" si="85"/>
        <v>45</v>
      </c>
      <c r="M1428" t="s">
        <v>47</v>
      </c>
    </row>
    <row r="1429" spans="1:13" ht="15">
      <c r="A1429">
        <v>1956</v>
      </c>
      <c r="B1429" t="s">
        <v>23</v>
      </c>
      <c r="C1429" t="s">
        <v>10</v>
      </c>
      <c r="D1429">
        <v>7</v>
      </c>
      <c r="E1429">
        <f t="shared" si="86"/>
        <v>0</v>
      </c>
      <c r="F1429">
        <v>7</v>
      </c>
      <c r="G1429">
        <v>19</v>
      </c>
      <c r="H1429">
        <f t="shared" si="87"/>
        <v>0</v>
      </c>
      <c r="I1429">
        <v>19</v>
      </c>
      <c r="L1429">
        <v>27</v>
      </c>
      <c r="M1429" t="s">
        <v>47</v>
      </c>
    </row>
    <row r="1430" spans="1:13" ht="15">
      <c r="A1430">
        <v>1957</v>
      </c>
      <c r="B1430" t="s">
        <v>23</v>
      </c>
      <c r="C1430" t="s">
        <v>10</v>
      </c>
      <c r="D1430">
        <v>5</v>
      </c>
      <c r="E1430">
        <f t="shared" si="86"/>
        <v>0</v>
      </c>
      <c r="F1430">
        <v>5</v>
      </c>
      <c r="G1430">
        <v>10</v>
      </c>
      <c r="H1430">
        <f t="shared" si="87"/>
        <v>0</v>
      </c>
      <c r="I1430">
        <v>10</v>
      </c>
      <c r="L1430">
        <f aca="true" t="shared" si="88" ref="L1430:L1435">+F1430+I1430+J1430+K1430</f>
        <v>15</v>
      </c>
      <c r="M1430" t="s">
        <v>47</v>
      </c>
    </row>
    <row r="1431" spans="1:13" ht="15">
      <c r="A1431">
        <v>1958</v>
      </c>
      <c r="B1431" t="s">
        <v>23</v>
      </c>
      <c r="C1431" t="s">
        <v>10</v>
      </c>
      <c r="D1431">
        <v>7</v>
      </c>
      <c r="E1431">
        <f t="shared" si="86"/>
        <v>0</v>
      </c>
      <c r="F1431">
        <v>7</v>
      </c>
      <c r="G1431">
        <v>11</v>
      </c>
      <c r="H1431">
        <f t="shared" si="87"/>
        <v>0</v>
      </c>
      <c r="I1431">
        <v>11</v>
      </c>
      <c r="L1431">
        <f t="shared" si="88"/>
        <v>18</v>
      </c>
      <c r="M1431" t="s">
        <v>47</v>
      </c>
    </row>
    <row r="1432" spans="1:13" ht="15">
      <c r="A1432">
        <v>1959</v>
      </c>
      <c r="B1432" t="s">
        <v>23</v>
      </c>
      <c r="C1432" t="s">
        <v>10</v>
      </c>
      <c r="D1432">
        <v>6</v>
      </c>
      <c r="E1432">
        <f t="shared" si="86"/>
        <v>0</v>
      </c>
      <c r="F1432">
        <v>6</v>
      </c>
      <c r="G1432">
        <v>6</v>
      </c>
      <c r="H1432">
        <f t="shared" si="87"/>
        <v>0</v>
      </c>
      <c r="I1432">
        <v>6</v>
      </c>
      <c r="L1432">
        <f t="shared" si="88"/>
        <v>12</v>
      </c>
      <c r="M1432" t="s">
        <v>47</v>
      </c>
    </row>
    <row r="1433" spans="1:13" ht="15">
      <c r="A1433">
        <v>1960</v>
      </c>
      <c r="B1433" t="s">
        <v>23</v>
      </c>
      <c r="C1433" t="s">
        <v>10</v>
      </c>
      <c r="D1433">
        <v>5</v>
      </c>
      <c r="E1433">
        <f t="shared" si="86"/>
        <v>0</v>
      </c>
      <c r="F1433">
        <v>5</v>
      </c>
      <c r="G1433">
        <v>30</v>
      </c>
      <c r="H1433">
        <f t="shared" si="87"/>
        <v>0</v>
      </c>
      <c r="I1433">
        <v>30</v>
      </c>
      <c r="L1433">
        <f t="shared" si="88"/>
        <v>35</v>
      </c>
      <c r="M1433" t="s">
        <v>47</v>
      </c>
    </row>
    <row r="1434" spans="1:13" ht="15">
      <c r="A1434">
        <v>1961</v>
      </c>
      <c r="B1434" t="s">
        <v>23</v>
      </c>
      <c r="C1434" t="s">
        <v>10</v>
      </c>
      <c r="D1434">
        <v>8</v>
      </c>
      <c r="E1434">
        <f t="shared" si="86"/>
        <v>0</v>
      </c>
      <c r="F1434">
        <v>8</v>
      </c>
      <c r="G1434">
        <v>43</v>
      </c>
      <c r="H1434">
        <f t="shared" si="87"/>
        <v>0</v>
      </c>
      <c r="I1434">
        <v>43</v>
      </c>
      <c r="L1434">
        <f t="shared" si="88"/>
        <v>51</v>
      </c>
      <c r="M1434" t="s">
        <v>47</v>
      </c>
    </row>
    <row r="1435" spans="1:13" ht="15">
      <c r="A1435">
        <v>1962</v>
      </c>
      <c r="B1435" t="s">
        <v>23</v>
      </c>
      <c r="C1435" t="s">
        <v>10</v>
      </c>
      <c r="D1435">
        <v>7</v>
      </c>
      <c r="E1435">
        <f t="shared" si="86"/>
        <v>0</v>
      </c>
      <c r="F1435">
        <v>7</v>
      </c>
      <c r="G1435">
        <v>28</v>
      </c>
      <c r="H1435">
        <f t="shared" si="87"/>
        <v>1</v>
      </c>
      <c r="I1435">
        <v>29</v>
      </c>
      <c r="L1435">
        <f t="shared" si="88"/>
        <v>36</v>
      </c>
      <c r="M1435" t="s">
        <v>47</v>
      </c>
    </row>
    <row r="1436" spans="1:13" ht="15">
      <c r="A1436">
        <v>1963</v>
      </c>
      <c r="B1436" t="s">
        <v>23</v>
      </c>
      <c r="C1436" t="s">
        <v>10</v>
      </c>
      <c r="D1436">
        <v>6</v>
      </c>
      <c r="E1436">
        <f t="shared" si="86"/>
        <v>0</v>
      </c>
      <c r="F1436">
        <v>6</v>
      </c>
      <c r="G1436">
        <v>26</v>
      </c>
      <c r="H1436">
        <f t="shared" si="87"/>
        <v>0</v>
      </c>
      <c r="I1436">
        <v>26</v>
      </c>
      <c r="L1436">
        <v>33</v>
      </c>
      <c r="M1436" t="s">
        <v>47</v>
      </c>
    </row>
    <row r="1437" spans="1:13" ht="15">
      <c r="A1437">
        <v>1964</v>
      </c>
      <c r="B1437" t="s">
        <v>23</v>
      </c>
      <c r="C1437" t="s">
        <v>10</v>
      </c>
      <c r="D1437">
        <v>9</v>
      </c>
      <c r="E1437">
        <f t="shared" si="86"/>
        <v>0</v>
      </c>
      <c r="F1437">
        <v>9</v>
      </c>
      <c r="G1437">
        <v>28</v>
      </c>
      <c r="H1437">
        <f t="shared" si="87"/>
        <v>0</v>
      </c>
      <c r="I1437">
        <v>28</v>
      </c>
      <c r="L1437">
        <f>+F1437+I1437+J1437+K1437</f>
        <v>37</v>
      </c>
      <c r="M1437" t="s">
        <v>47</v>
      </c>
    </row>
    <row r="1438" spans="1:13" ht="15">
      <c r="A1438">
        <v>1965</v>
      </c>
      <c r="B1438" t="s">
        <v>23</v>
      </c>
      <c r="C1438" t="s">
        <v>10</v>
      </c>
      <c r="D1438">
        <v>1</v>
      </c>
      <c r="E1438">
        <f t="shared" si="86"/>
        <v>1</v>
      </c>
      <c r="F1438">
        <v>2</v>
      </c>
      <c r="G1438">
        <v>21</v>
      </c>
      <c r="H1438">
        <f t="shared" si="87"/>
        <v>0</v>
      </c>
      <c r="I1438">
        <v>21</v>
      </c>
      <c r="L1438">
        <f>+F1438+I1438+J1438+K1438</f>
        <v>23</v>
      </c>
      <c r="M1438" t="s">
        <v>47</v>
      </c>
    </row>
    <row r="1439" spans="1:13" ht="15">
      <c r="A1439">
        <v>1966</v>
      </c>
      <c r="B1439" t="s">
        <v>23</v>
      </c>
      <c r="C1439" t="s">
        <v>10</v>
      </c>
      <c r="D1439">
        <v>0</v>
      </c>
      <c r="E1439">
        <f t="shared" si="86"/>
        <v>1</v>
      </c>
      <c r="F1439">
        <v>1</v>
      </c>
      <c r="G1439">
        <v>33</v>
      </c>
      <c r="H1439">
        <f t="shared" si="87"/>
        <v>0</v>
      </c>
      <c r="I1439">
        <v>33</v>
      </c>
      <c r="L1439">
        <v>33</v>
      </c>
      <c r="M1439" t="s">
        <v>47</v>
      </c>
    </row>
    <row r="1440" spans="1:13" ht="15">
      <c r="A1440">
        <v>1967</v>
      </c>
      <c r="B1440" t="s">
        <v>23</v>
      </c>
      <c r="C1440" t="s">
        <v>10</v>
      </c>
      <c r="D1440">
        <v>0</v>
      </c>
      <c r="E1440">
        <f t="shared" si="86"/>
        <v>0</v>
      </c>
      <c r="F1440">
        <v>0</v>
      </c>
      <c r="G1440">
        <v>35</v>
      </c>
      <c r="H1440">
        <f t="shared" si="87"/>
        <v>0</v>
      </c>
      <c r="I1440">
        <v>35</v>
      </c>
      <c r="L1440">
        <f aca="true" t="shared" si="89" ref="L1440:L1445">+F1440+I1440+J1440+K1440</f>
        <v>35</v>
      </c>
      <c r="M1440" t="s">
        <v>47</v>
      </c>
    </row>
    <row r="1441" spans="1:13" ht="15">
      <c r="A1441">
        <v>1968</v>
      </c>
      <c r="B1441" t="s">
        <v>23</v>
      </c>
      <c r="C1441" t="s">
        <v>10</v>
      </c>
      <c r="D1441">
        <v>0</v>
      </c>
      <c r="E1441">
        <f t="shared" si="86"/>
        <v>0</v>
      </c>
      <c r="F1441">
        <v>0</v>
      </c>
      <c r="G1441">
        <v>29</v>
      </c>
      <c r="H1441">
        <f t="shared" si="87"/>
        <v>1</v>
      </c>
      <c r="I1441">
        <v>30</v>
      </c>
      <c r="L1441">
        <f t="shared" si="89"/>
        <v>30</v>
      </c>
      <c r="M1441" t="s">
        <v>47</v>
      </c>
    </row>
    <row r="1442" spans="1:13" ht="15">
      <c r="A1442">
        <v>1969</v>
      </c>
      <c r="B1442" t="s">
        <v>23</v>
      </c>
      <c r="C1442" t="s">
        <v>10</v>
      </c>
      <c r="D1442">
        <v>2</v>
      </c>
      <c r="E1442">
        <f t="shared" si="86"/>
        <v>0</v>
      </c>
      <c r="F1442">
        <v>2</v>
      </c>
      <c r="G1442">
        <v>31</v>
      </c>
      <c r="H1442">
        <f t="shared" si="87"/>
        <v>0</v>
      </c>
      <c r="I1442">
        <v>31</v>
      </c>
      <c r="L1442">
        <f t="shared" si="89"/>
        <v>33</v>
      </c>
      <c r="M1442" t="s">
        <v>47</v>
      </c>
    </row>
    <row r="1443" spans="1:13" ht="15">
      <c r="A1443">
        <v>1970</v>
      </c>
      <c r="B1443" t="s">
        <v>23</v>
      </c>
      <c r="C1443" t="s">
        <v>10</v>
      </c>
      <c r="D1443">
        <v>0</v>
      </c>
      <c r="E1443">
        <f t="shared" si="86"/>
        <v>0</v>
      </c>
      <c r="F1443">
        <v>0</v>
      </c>
      <c r="G1443">
        <v>30</v>
      </c>
      <c r="H1443">
        <f t="shared" si="87"/>
        <v>0</v>
      </c>
      <c r="I1443">
        <v>30</v>
      </c>
      <c r="L1443">
        <f t="shared" si="89"/>
        <v>30</v>
      </c>
      <c r="M1443" t="s">
        <v>47</v>
      </c>
    </row>
    <row r="1444" spans="1:13" ht="15">
      <c r="A1444">
        <v>1971</v>
      </c>
      <c r="B1444" t="s">
        <v>23</v>
      </c>
      <c r="C1444" t="s">
        <v>10</v>
      </c>
      <c r="G1444">
        <v>29</v>
      </c>
      <c r="H1444">
        <f t="shared" si="87"/>
        <v>0</v>
      </c>
      <c r="I1444">
        <v>29</v>
      </c>
      <c r="L1444">
        <f t="shared" si="89"/>
        <v>29</v>
      </c>
      <c r="M1444" t="s">
        <v>47</v>
      </c>
    </row>
    <row r="1445" spans="1:13" ht="15">
      <c r="A1445">
        <v>1972</v>
      </c>
      <c r="B1445" t="s">
        <v>23</v>
      </c>
      <c r="C1445" t="s">
        <v>10</v>
      </c>
      <c r="D1445">
        <v>0</v>
      </c>
      <c r="E1445">
        <f>F1445-D1445</f>
        <v>0</v>
      </c>
      <c r="F1445">
        <v>0</v>
      </c>
      <c r="G1445">
        <v>25</v>
      </c>
      <c r="H1445">
        <f t="shared" si="87"/>
        <v>0</v>
      </c>
      <c r="I1445">
        <v>25</v>
      </c>
      <c r="L1445">
        <f t="shared" si="89"/>
        <v>25</v>
      </c>
      <c r="M1445" t="s">
        <v>47</v>
      </c>
    </row>
    <row r="1446" spans="1:13" ht="15">
      <c r="A1446">
        <v>1973</v>
      </c>
      <c r="B1446" t="s">
        <v>23</v>
      </c>
      <c r="C1446" t="s">
        <v>10</v>
      </c>
      <c r="D1446">
        <v>0</v>
      </c>
      <c r="E1446">
        <f>F1446-D1446</f>
        <v>0</v>
      </c>
      <c r="G1446">
        <v>30</v>
      </c>
      <c r="H1446">
        <f t="shared" si="87"/>
        <v>0</v>
      </c>
      <c r="I1446">
        <v>30</v>
      </c>
      <c r="L1446">
        <v>31</v>
      </c>
      <c r="M1446" t="s">
        <v>47</v>
      </c>
    </row>
    <row r="1447" spans="1:13" ht="15">
      <c r="A1447">
        <v>1974</v>
      </c>
      <c r="B1447" t="s">
        <v>23</v>
      </c>
      <c r="C1447" t="s">
        <v>10</v>
      </c>
      <c r="G1447">
        <v>23</v>
      </c>
      <c r="H1447">
        <f t="shared" si="87"/>
        <v>0</v>
      </c>
      <c r="I1447">
        <v>23</v>
      </c>
      <c r="L1447">
        <f aca="true" t="shared" si="90" ref="L1447:L1486">+F1447+I1447+J1447+K1447</f>
        <v>23</v>
      </c>
      <c r="M1447" t="s">
        <v>47</v>
      </c>
    </row>
    <row r="1448" spans="1:13" ht="15">
      <c r="A1448">
        <v>1975</v>
      </c>
      <c r="B1448" t="s">
        <v>23</v>
      </c>
      <c r="C1448" t="s">
        <v>10</v>
      </c>
      <c r="G1448">
        <v>20</v>
      </c>
      <c r="H1448">
        <f t="shared" si="87"/>
        <v>0</v>
      </c>
      <c r="I1448">
        <v>20</v>
      </c>
      <c r="L1448">
        <f t="shared" si="90"/>
        <v>20</v>
      </c>
      <c r="M1448" t="s">
        <v>47</v>
      </c>
    </row>
    <row r="1449" spans="1:13" ht="15">
      <c r="A1449">
        <v>1976</v>
      </c>
      <c r="B1449" t="s">
        <v>23</v>
      </c>
      <c r="C1449" t="s">
        <v>10</v>
      </c>
      <c r="G1449">
        <v>16</v>
      </c>
      <c r="H1449">
        <f t="shared" si="87"/>
        <v>0</v>
      </c>
      <c r="I1449">
        <v>16</v>
      </c>
      <c r="L1449">
        <f t="shared" si="90"/>
        <v>16</v>
      </c>
      <c r="M1449" t="s">
        <v>47</v>
      </c>
    </row>
    <row r="1450" spans="1:13" ht="15">
      <c r="A1450">
        <v>1977</v>
      </c>
      <c r="B1450" t="s">
        <v>23</v>
      </c>
      <c r="C1450" t="s">
        <v>10</v>
      </c>
      <c r="G1450">
        <v>16</v>
      </c>
      <c r="H1450">
        <f t="shared" si="87"/>
        <v>0</v>
      </c>
      <c r="I1450">
        <v>16</v>
      </c>
      <c r="L1450">
        <f t="shared" si="90"/>
        <v>16</v>
      </c>
      <c r="M1450" t="s">
        <v>47</v>
      </c>
    </row>
    <row r="1451" spans="1:13" ht="15">
      <c r="A1451">
        <v>1978</v>
      </c>
      <c r="B1451" t="s">
        <v>23</v>
      </c>
      <c r="C1451" t="s">
        <v>10</v>
      </c>
      <c r="D1451">
        <v>1</v>
      </c>
      <c r="E1451">
        <f aca="true" t="shared" si="91" ref="E1451:E1486">F1451-D1451</f>
        <v>0</v>
      </c>
      <c r="F1451">
        <v>1</v>
      </c>
      <c r="G1451">
        <v>15</v>
      </c>
      <c r="H1451">
        <f t="shared" si="87"/>
        <v>0</v>
      </c>
      <c r="I1451">
        <v>15</v>
      </c>
      <c r="J1451">
        <v>0</v>
      </c>
      <c r="K1451">
        <v>0</v>
      </c>
      <c r="L1451">
        <f t="shared" si="90"/>
        <v>16</v>
      </c>
      <c r="M1451" t="s">
        <v>47</v>
      </c>
    </row>
    <row r="1452" spans="1:13" ht="15">
      <c r="A1452">
        <v>1979</v>
      </c>
      <c r="B1452" t="s">
        <v>23</v>
      </c>
      <c r="C1452" t="s">
        <v>10</v>
      </c>
      <c r="D1452">
        <v>0</v>
      </c>
      <c r="E1452">
        <f t="shared" si="91"/>
        <v>0</v>
      </c>
      <c r="F1452">
        <v>0</v>
      </c>
      <c r="G1452">
        <v>0</v>
      </c>
      <c r="H1452">
        <f t="shared" si="87"/>
        <v>7</v>
      </c>
      <c r="I1452">
        <v>7</v>
      </c>
      <c r="J1452">
        <v>0</v>
      </c>
      <c r="K1452">
        <v>0</v>
      </c>
      <c r="L1452">
        <f t="shared" si="90"/>
        <v>7</v>
      </c>
      <c r="M1452" t="s">
        <v>47</v>
      </c>
    </row>
    <row r="1453" spans="1:13" ht="15">
      <c r="A1453">
        <v>1980</v>
      </c>
      <c r="B1453" t="s">
        <v>23</v>
      </c>
      <c r="C1453" t="s">
        <v>10</v>
      </c>
      <c r="D1453">
        <v>0</v>
      </c>
      <c r="E1453">
        <f t="shared" si="91"/>
        <v>0</v>
      </c>
      <c r="F1453">
        <v>0</v>
      </c>
      <c r="G1453">
        <v>11</v>
      </c>
      <c r="H1453">
        <f t="shared" si="87"/>
        <v>0</v>
      </c>
      <c r="I1453">
        <v>11</v>
      </c>
      <c r="J1453">
        <v>0</v>
      </c>
      <c r="K1453">
        <v>0</v>
      </c>
      <c r="L1453">
        <f t="shared" si="90"/>
        <v>11</v>
      </c>
      <c r="M1453" t="s">
        <v>47</v>
      </c>
    </row>
    <row r="1454" spans="1:13" ht="15">
      <c r="A1454">
        <v>1981</v>
      </c>
      <c r="B1454" t="s">
        <v>23</v>
      </c>
      <c r="C1454" t="s">
        <v>10</v>
      </c>
      <c r="D1454">
        <v>0</v>
      </c>
      <c r="E1454">
        <f t="shared" si="91"/>
        <v>0</v>
      </c>
      <c r="F1454">
        <v>0</v>
      </c>
      <c r="G1454">
        <v>8</v>
      </c>
      <c r="H1454">
        <f t="shared" si="87"/>
        <v>0</v>
      </c>
      <c r="I1454">
        <v>8</v>
      </c>
      <c r="J1454">
        <v>0</v>
      </c>
      <c r="K1454">
        <v>0</v>
      </c>
      <c r="L1454">
        <f t="shared" si="90"/>
        <v>8</v>
      </c>
      <c r="M1454" t="s">
        <v>47</v>
      </c>
    </row>
    <row r="1455" spans="1:13" ht="15">
      <c r="A1455">
        <v>1982</v>
      </c>
      <c r="B1455" t="s">
        <v>23</v>
      </c>
      <c r="C1455" t="s">
        <v>10</v>
      </c>
      <c r="D1455">
        <v>0</v>
      </c>
      <c r="E1455">
        <f t="shared" si="91"/>
        <v>0</v>
      </c>
      <c r="F1455">
        <v>0</v>
      </c>
      <c r="G1455">
        <v>7</v>
      </c>
      <c r="H1455">
        <f t="shared" si="87"/>
        <v>0</v>
      </c>
      <c r="I1455">
        <v>7</v>
      </c>
      <c r="J1455">
        <v>0</v>
      </c>
      <c r="K1455">
        <v>0</v>
      </c>
      <c r="L1455">
        <f t="shared" si="90"/>
        <v>7</v>
      </c>
      <c r="M1455" t="s">
        <v>47</v>
      </c>
    </row>
    <row r="1456" spans="1:13" ht="15">
      <c r="A1456">
        <v>1983</v>
      </c>
      <c r="B1456" t="s">
        <v>23</v>
      </c>
      <c r="C1456" t="s">
        <v>10</v>
      </c>
      <c r="D1456">
        <v>0</v>
      </c>
      <c r="E1456">
        <f t="shared" si="91"/>
        <v>0</v>
      </c>
      <c r="F1456">
        <v>0</v>
      </c>
      <c r="G1456">
        <v>6</v>
      </c>
      <c r="H1456">
        <f t="shared" si="87"/>
        <v>0</v>
      </c>
      <c r="I1456">
        <v>6</v>
      </c>
      <c r="J1456">
        <v>0</v>
      </c>
      <c r="K1456">
        <v>0</v>
      </c>
      <c r="L1456">
        <f t="shared" si="90"/>
        <v>6</v>
      </c>
      <c r="M1456" t="s">
        <v>47</v>
      </c>
    </row>
    <row r="1457" spans="1:13" ht="15">
      <c r="A1457">
        <v>1984</v>
      </c>
      <c r="B1457" t="s">
        <v>23</v>
      </c>
      <c r="C1457" t="s">
        <v>10</v>
      </c>
      <c r="D1457">
        <v>0</v>
      </c>
      <c r="E1457">
        <f t="shared" si="91"/>
        <v>0</v>
      </c>
      <c r="F1457">
        <v>0</v>
      </c>
      <c r="G1457">
        <v>5</v>
      </c>
      <c r="H1457">
        <f t="shared" si="87"/>
        <v>0</v>
      </c>
      <c r="I1457">
        <v>5</v>
      </c>
      <c r="J1457">
        <v>0</v>
      </c>
      <c r="K1457">
        <v>0</v>
      </c>
      <c r="L1457">
        <f t="shared" si="90"/>
        <v>5</v>
      </c>
      <c r="M1457" t="s">
        <v>47</v>
      </c>
    </row>
    <row r="1458" spans="1:13" ht="15">
      <c r="A1458">
        <v>1985</v>
      </c>
      <c r="B1458" t="s">
        <v>23</v>
      </c>
      <c r="C1458" t="s">
        <v>10</v>
      </c>
      <c r="D1458">
        <v>0</v>
      </c>
      <c r="E1458">
        <f t="shared" si="91"/>
        <v>0</v>
      </c>
      <c r="F1458">
        <v>0</v>
      </c>
      <c r="G1458">
        <v>11</v>
      </c>
      <c r="H1458">
        <f aca="true" t="shared" si="92" ref="H1458:H1489">I1458-G1458</f>
        <v>0</v>
      </c>
      <c r="I1458">
        <v>11</v>
      </c>
      <c r="J1458">
        <v>0</v>
      </c>
      <c r="K1458">
        <v>0</v>
      </c>
      <c r="L1458">
        <f t="shared" si="90"/>
        <v>11</v>
      </c>
      <c r="M1458" t="s">
        <v>47</v>
      </c>
    </row>
    <row r="1459" spans="1:13" ht="15">
      <c r="A1459">
        <v>1986</v>
      </c>
      <c r="B1459" t="s">
        <v>23</v>
      </c>
      <c r="C1459" t="s">
        <v>10</v>
      </c>
      <c r="D1459">
        <v>0</v>
      </c>
      <c r="E1459">
        <f t="shared" si="91"/>
        <v>0</v>
      </c>
      <c r="F1459">
        <v>0</v>
      </c>
      <c r="G1459">
        <v>6</v>
      </c>
      <c r="H1459">
        <f t="shared" si="92"/>
        <v>0</v>
      </c>
      <c r="I1459">
        <v>6</v>
      </c>
      <c r="J1459">
        <v>0</v>
      </c>
      <c r="K1459">
        <v>0</v>
      </c>
      <c r="L1459">
        <f t="shared" si="90"/>
        <v>6</v>
      </c>
      <c r="M1459" t="s">
        <v>47</v>
      </c>
    </row>
    <row r="1460" spans="1:13" ht="15">
      <c r="A1460">
        <v>1987</v>
      </c>
      <c r="B1460" t="s">
        <v>23</v>
      </c>
      <c r="C1460" t="s">
        <v>10</v>
      </c>
      <c r="D1460">
        <v>0</v>
      </c>
      <c r="E1460">
        <f t="shared" si="91"/>
        <v>0</v>
      </c>
      <c r="F1460">
        <v>0</v>
      </c>
      <c r="G1460">
        <v>7</v>
      </c>
      <c r="H1460">
        <f t="shared" si="92"/>
        <v>0</v>
      </c>
      <c r="I1460">
        <v>7</v>
      </c>
      <c r="J1460">
        <v>0</v>
      </c>
      <c r="K1460">
        <v>0</v>
      </c>
      <c r="L1460">
        <f t="shared" si="90"/>
        <v>7</v>
      </c>
      <c r="M1460" t="s">
        <v>47</v>
      </c>
    </row>
    <row r="1461" spans="1:13" ht="15">
      <c r="A1461">
        <v>1988</v>
      </c>
      <c r="B1461" t="s">
        <v>23</v>
      </c>
      <c r="C1461" t="s">
        <v>10</v>
      </c>
      <c r="D1461">
        <v>0</v>
      </c>
      <c r="E1461">
        <f t="shared" si="91"/>
        <v>0</v>
      </c>
      <c r="F1461">
        <v>0</v>
      </c>
      <c r="G1461">
        <v>6</v>
      </c>
      <c r="H1461">
        <f t="shared" si="92"/>
        <v>0</v>
      </c>
      <c r="I1461">
        <v>6</v>
      </c>
      <c r="J1461">
        <v>0</v>
      </c>
      <c r="K1461">
        <v>0</v>
      </c>
      <c r="L1461">
        <f t="shared" si="90"/>
        <v>6</v>
      </c>
      <c r="M1461" t="s">
        <v>47</v>
      </c>
    </row>
    <row r="1462" spans="1:13" ht="15">
      <c r="A1462">
        <v>1989</v>
      </c>
      <c r="B1462" t="s">
        <v>23</v>
      </c>
      <c r="C1462" t="s">
        <v>10</v>
      </c>
      <c r="D1462">
        <v>0</v>
      </c>
      <c r="E1462">
        <f t="shared" si="91"/>
        <v>0</v>
      </c>
      <c r="F1462">
        <v>0</v>
      </c>
      <c r="G1462">
        <v>1</v>
      </c>
      <c r="H1462">
        <f t="shared" si="92"/>
        <v>0</v>
      </c>
      <c r="I1462">
        <v>1</v>
      </c>
      <c r="J1462">
        <v>0</v>
      </c>
      <c r="K1462">
        <v>0</v>
      </c>
      <c r="L1462">
        <f t="shared" si="90"/>
        <v>1</v>
      </c>
      <c r="M1462" t="s">
        <v>47</v>
      </c>
    </row>
    <row r="1463" spans="1:13" ht="15">
      <c r="A1463">
        <v>1990</v>
      </c>
      <c r="B1463" t="s">
        <v>23</v>
      </c>
      <c r="C1463" t="s">
        <v>10</v>
      </c>
      <c r="D1463">
        <v>0</v>
      </c>
      <c r="E1463">
        <f t="shared" si="91"/>
        <v>0</v>
      </c>
      <c r="F1463">
        <v>0</v>
      </c>
      <c r="G1463">
        <v>0</v>
      </c>
      <c r="H1463">
        <f t="shared" si="92"/>
        <v>0</v>
      </c>
      <c r="I1463">
        <v>0</v>
      </c>
      <c r="J1463">
        <v>0</v>
      </c>
      <c r="K1463">
        <v>0</v>
      </c>
      <c r="L1463">
        <f t="shared" si="90"/>
        <v>0</v>
      </c>
      <c r="M1463" t="s">
        <v>47</v>
      </c>
    </row>
    <row r="1464" spans="1:13" ht="15">
      <c r="A1464">
        <v>1991</v>
      </c>
      <c r="B1464" t="s">
        <v>23</v>
      </c>
      <c r="C1464" t="s">
        <v>10</v>
      </c>
      <c r="D1464">
        <v>0</v>
      </c>
      <c r="E1464">
        <f t="shared" si="91"/>
        <v>0</v>
      </c>
      <c r="F1464">
        <v>0</v>
      </c>
      <c r="G1464">
        <v>0</v>
      </c>
      <c r="H1464">
        <f t="shared" si="92"/>
        <v>0</v>
      </c>
      <c r="I1464">
        <v>0</v>
      </c>
      <c r="J1464">
        <v>0</v>
      </c>
      <c r="K1464">
        <v>0</v>
      </c>
      <c r="L1464">
        <f t="shared" si="90"/>
        <v>0</v>
      </c>
      <c r="M1464" t="s">
        <v>47</v>
      </c>
    </row>
    <row r="1465" spans="1:13" ht="15">
      <c r="A1465">
        <v>1992</v>
      </c>
      <c r="B1465" t="s">
        <v>23</v>
      </c>
      <c r="C1465" t="s">
        <v>10</v>
      </c>
      <c r="D1465">
        <v>0</v>
      </c>
      <c r="E1465">
        <f t="shared" si="91"/>
        <v>0</v>
      </c>
      <c r="F1465">
        <v>0</v>
      </c>
      <c r="G1465">
        <v>0</v>
      </c>
      <c r="H1465">
        <f t="shared" si="92"/>
        <v>0</v>
      </c>
      <c r="I1465">
        <v>0</v>
      </c>
      <c r="J1465">
        <v>0</v>
      </c>
      <c r="K1465">
        <v>0</v>
      </c>
      <c r="L1465">
        <f t="shared" si="90"/>
        <v>0</v>
      </c>
      <c r="M1465" t="s">
        <v>47</v>
      </c>
    </row>
    <row r="1466" spans="1:13" ht="15">
      <c r="A1466">
        <v>1993</v>
      </c>
      <c r="B1466" t="s">
        <v>23</v>
      </c>
      <c r="C1466" t="s">
        <v>10</v>
      </c>
      <c r="D1466">
        <v>0</v>
      </c>
      <c r="E1466">
        <f t="shared" si="91"/>
        <v>0</v>
      </c>
      <c r="F1466">
        <v>0</v>
      </c>
      <c r="G1466">
        <v>0</v>
      </c>
      <c r="H1466">
        <f t="shared" si="92"/>
        <v>0</v>
      </c>
      <c r="I1466">
        <v>0</v>
      </c>
      <c r="J1466">
        <v>0</v>
      </c>
      <c r="K1466">
        <v>0</v>
      </c>
      <c r="L1466">
        <f t="shared" si="90"/>
        <v>0</v>
      </c>
      <c r="M1466" t="s">
        <v>47</v>
      </c>
    </row>
    <row r="1467" spans="1:13" ht="15">
      <c r="A1467">
        <v>1994</v>
      </c>
      <c r="B1467" t="s">
        <v>23</v>
      </c>
      <c r="C1467" t="s">
        <v>10</v>
      </c>
      <c r="D1467">
        <v>0</v>
      </c>
      <c r="E1467">
        <f t="shared" si="91"/>
        <v>0</v>
      </c>
      <c r="F1467">
        <v>0</v>
      </c>
      <c r="G1467">
        <v>0</v>
      </c>
      <c r="H1467">
        <f t="shared" si="92"/>
        <v>0</v>
      </c>
      <c r="I1467">
        <v>0</v>
      </c>
      <c r="J1467">
        <v>0</v>
      </c>
      <c r="K1467">
        <v>0</v>
      </c>
      <c r="L1467">
        <f t="shared" si="90"/>
        <v>0</v>
      </c>
      <c r="M1467" t="s">
        <v>47</v>
      </c>
    </row>
    <row r="1468" spans="1:13" ht="15">
      <c r="A1468">
        <v>1995</v>
      </c>
      <c r="B1468" t="s">
        <v>23</v>
      </c>
      <c r="C1468" t="s">
        <v>10</v>
      </c>
      <c r="D1468">
        <v>0</v>
      </c>
      <c r="E1468">
        <f t="shared" si="91"/>
        <v>0</v>
      </c>
      <c r="F1468">
        <v>0</v>
      </c>
      <c r="G1468">
        <v>0</v>
      </c>
      <c r="H1468">
        <f t="shared" si="92"/>
        <v>0</v>
      </c>
      <c r="I1468">
        <v>0</v>
      </c>
      <c r="J1468">
        <v>0</v>
      </c>
      <c r="K1468">
        <v>0</v>
      </c>
      <c r="L1468">
        <f t="shared" si="90"/>
        <v>0</v>
      </c>
      <c r="M1468" t="s">
        <v>47</v>
      </c>
    </row>
    <row r="1469" spans="1:13" ht="15">
      <c r="A1469">
        <v>1996</v>
      </c>
      <c r="B1469" t="s">
        <v>23</v>
      </c>
      <c r="C1469" t="s">
        <v>10</v>
      </c>
      <c r="D1469">
        <v>0</v>
      </c>
      <c r="E1469">
        <f t="shared" si="91"/>
        <v>0</v>
      </c>
      <c r="F1469">
        <v>0</v>
      </c>
      <c r="G1469">
        <v>0</v>
      </c>
      <c r="H1469">
        <f t="shared" si="92"/>
        <v>0</v>
      </c>
      <c r="I1469">
        <v>0</v>
      </c>
      <c r="J1469">
        <v>0</v>
      </c>
      <c r="K1469">
        <v>0</v>
      </c>
      <c r="L1469">
        <f t="shared" si="90"/>
        <v>0</v>
      </c>
      <c r="M1469" t="s">
        <v>47</v>
      </c>
    </row>
    <row r="1470" spans="1:12" ht="15">
      <c r="A1470">
        <v>1997</v>
      </c>
      <c r="B1470" t="s">
        <v>23</v>
      </c>
      <c r="C1470" t="s">
        <v>10</v>
      </c>
      <c r="D1470">
        <v>0</v>
      </c>
      <c r="E1470">
        <f t="shared" si="91"/>
        <v>0</v>
      </c>
      <c r="F1470">
        <v>0</v>
      </c>
      <c r="G1470">
        <v>0</v>
      </c>
      <c r="H1470">
        <f t="shared" si="92"/>
        <v>0</v>
      </c>
      <c r="I1470">
        <v>0</v>
      </c>
      <c r="J1470">
        <v>0</v>
      </c>
      <c r="K1470">
        <v>0</v>
      </c>
      <c r="L1470">
        <f t="shared" si="90"/>
        <v>0</v>
      </c>
    </row>
    <row r="1471" spans="1:12" ht="15">
      <c r="A1471">
        <v>1998</v>
      </c>
      <c r="B1471" t="s">
        <v>23</v>
      </c>
      <c r="C1471" t="s">
        <v>10</v>
      </c>
      <c r="D1471">
        <v>0</v>
      </c>
      <c r="E1471">
        <f t="shared" si="91"/>
        <v>0</v>
      </c>
      <c r="F1471">
        <v>0</v>
      </c>
      <c r="G1471">
        <v>0</v>
      </c>
      <c r="H1471">
        <f t="shared" si="92"/>
        <v>0</v>
      </c>
      <c r="I1471">
        <v>0</v>
      </c>
      <c r="J1471">
        <v>0</v>
      </c>
      <c r="K1471">
        <v>0</v>
      </c>
      <c r="L1471">
        <f t="shared" si="90"/>
        <v>0</v>
      </c>
    </row>
    <row r="1472" spans="1:12" ht="15">
      <c r="A1472">
        <v>1999</v>
      </c>
      <c r="B1472" t="s">
        <v>23</v>
      </c>
      <c r="C1472" t="s">
        <v>10</v>
      </c>
      <c r="D1472">
        <v>0</v>
      </c>
      <c r="E1472">
        <f t="shared" si="91"/>
        <v>0</v>
      </c>
      <c r="F1472">
        <v>0</v>
      </c>
      <c r="G1472">
        <v>0</v>
      </c>
      <c r="H1472">
        <f t="shared" si="92"/>
        <v>0</v>
      </c>
      <c r="I1472">
        <v>0</v>
      </c>
      <c r="J1472">
        <v>0</v>
      </c>
      <c r="K1472">
        <v>0</v>
      </c>
      <c r="L1472">
        <f t="shared" si="90"/>
        <v>0</v>
      </c>
    </row>
    <row r="1473" spans="1:12" ht="15">
      <c r="A1473">
        <v>1978</v>
      </c>
      <c r="B1473" t="s">
        <v>23</v>
      </c>
      <c r="C1473" t="s">
        <v>9</v>
      </c>
      <c r="D1473">
        <v>0</v>
      </c>
      <c r="E1473">
        <f t="shared" si="91"/>
        <v>0</v>
      </c>
      <c r="F1473">
        <v>0</v>
      </c>
      <c r="G1473">
        <v>0</v>
      </c>
      <c r="H1473">
        <f t="shared" si="92"/>
        <v>0</v>
      </c>
      <c r="I1473">
        <v>0</v>
      </c>
      <c r="J1473">
        <v>0</v>
      </c>
      <c r="K1473">
        <v>2</v>
      </c>
      <c r="L1473">
        <f t="shared" si="90"/>
        <v>2</v>
      </c>
    </row>
    <row r="1474" spans="1:12" ht="15">
      <c r="A1474">
        <v>1979</v>
      </c>
      <c r="B1474" t="s">
        <v>23</v>
      </c>
      <c r="C1474" t="s">
        <v>9</v>
      </c>
      <c r="D1474">
        <v>0</v>
      </c>
      <c r="E1474">
        <f t="shared" si="91"/>
        <v>0</v>
      </c>
      <c r="F1474">
        <v>0</v>
      </c>
      <c r="G1474">
        <v>0</v>
      </c>
      <c r="H1474">
        <f t="shared" si="92"/>
        <v>0</v>
      </c>
      <c r="I1474">
        <v>0</v>
      </c>
      <c r="J1474">
        <v>0</v>
      </c>
      <c r="K1474">
        <v>0</v>
      </c>
      <c r="L1474">
        <f t="shared" si="90"/>
        <v>0</v>
      </c>
    </row>
    <row r="1475" spans="1:12" ht="15">
      <c r="A1475">
        <v>1980</v>
      </c>
      <c r="B1475" t="s">
        <v>23</v>
      </c>
      <c r="C1475" t="s">
        <v>9</v>
      </c>
      <c r="D1475">
        <v>0</v>
      </c>
      <c r="E1475">
        <f t="shared" si="91"/>
        <v>0</v>
      </c>
      <c r="F1475">
        <v>0</v>
      </c>
      <c r="G1475">
        <v>0</v>
      </c>
      <c r="H1475">
        <f t="shared" si="92"/>
        <v>0</v>
      </c>
      <c r="I1475">
        <v>0</v>
      </c>
      <c r="J1475">
        <v>0</v>
      </c>
      <c r="K1475">
        <v>1</v>
      </c>
      <c r="L1475">
        <f t="shared" si="90"/>
        <v>1</v>
      </c>
    </row>
    <row r="1476" spans="1:12" ht="15">
      <c r="A1476">
        <v>1981</v>
      </c>
      <c r="B1476" t="s">
        <v>23</v>
      </c>
      <c r="C1476" t="s">
        <v>9</v>
      </c>
      <c r="D1476">
        <v>0</v>
      </c>
      <c r="E1476">
        <f t="shared" si="91"/>
        <v>0</v>
      </c>
      <c r="F1476">
        <v>0</v>
      </c>
      <c r="G1476">
        <v>0</v>
      </c>
      <c r="H1476">
        <f t="shared" si="92"/>
        <v>0</v>
      </c>
      <c r="I1476">
        <v>0</v>
      </c>
      <c r="J1476">
        <v>0</v>
      </c>
      <c r="K1476">
        <v>1</v>
      </c>
      <c r="L1476">
        <f t="shared" si="90"/>
        <v>1</v>
      </c>
    </row>
    <row r="1477" spans="1:12" ht="15">
      <c r="A1477">
        <v>1982</v>
      </c>
      <c r="B1477" t="s">
        <v>23</v>
      </c>
      <c r="C1477" t="s">
        <v>9</v>
      </c>
      <c r="D1477">
        <v>0</v>
      </c>
      <c r="E1477">
        <f t="shared" si="91"/>
        <v>0</v>
      </c>
      <c r="F1477">
        <v>0</v>
      </c>
      <c r="G1477">
        <v>0</v>
      </c>
      <c r="H1477">
        <f t="shared" si="92"/>
        <v>0</v>
      </c>
      <c r="I1477">
        <v>0</v>
      </c>
      <c r="J1477">
        <v>0</v>
      </c>
      <c r="K1477">
        <v>1</v>
      </c>
      <c r="L1477">
        <f t="shared" si="90"/>
        <v>1</v>
      </c>
    </row>
    <row r="1478" spans="1:12" ht="15">
      <c r="A1478">
        <v>1983</v>
      </c>
      <c r="B1478" t="s">
        <v>23</v>
      </c>
      <c r="C1478" t="s">
        <v>9</v>
      </c>
      <c r="D1478">
        <v>0</v>
      </c>
      <c r="E1478">
        <f t="shared" si="91"/>
        <v>3</v>
      </c>
      <c r="F1478">
        <v>3</v>
      </c>
      <c r="G1478">
        <v>0</v>
      </c>
      <c r="H1478">
        <f t="shared" si="92"/>
        <v>0</v>
      </c>
      <c r="I1478">
        <v>0</v>
      </c>
      <c r="J1478">
        <v>0</v>
      </c>
      <c r="K1478">
        <v>0</v>
      </c>
      <c r="L1478">
        <f t="shared" si="90"/>
        <v>3</v>
      </c>
    </row>
    <row r="1479" spans="1:12" ht="15">
      <c r="A1479">
        <v>1984</v>
      </c>
      <c r="B1479" t="s">
        <v>23</v>
      </c>
      <c r="C1479" t="s">
        <v>9</v>
      </c>
      <c r="D1479">
        <v>2</v>
      </c>
      <c r="E1479">
        <f t="shared" si="91"/>
        <v>3</v>
      </c>
      <c r="F1479">
        <v>5</v>
      </c>
      <c r="G1479">
        <v>0</v>
      </c>
      <c r="H1479">
        <f t="shared" si="92"/>
        <v>0</v>
      </c>
      <c r="I1479">
        <v>0</v>
      </c>
      <c r="J1479">
        <v>0</v>
      </c>
      <c r="K1479">
        <v>0</v>
      </c>
      <c r="L1479">
        <f t="shared" si="90"/>
        <v>5</v>
      </c>
    </row>
    <row r="1480" spans="1:12" ht="15">
      <c r="A1480">
        <v>1985</v>
      </c>
      <c r="B1480" t="s">
        <v>23</v>
      </c>
      <c r="C1480" t="s">
        <v>9</v>
      </c>
      <c r="D1480">
        <v>0</v>
      </c>
      <c r="E1480">
        <f t="shared" si="91"/>
        <v>5</v>
      </c>
      <c r="F1480">
        <v>5</v>
      </c>
      <c r="G1480">
        <v>0</v>
      </c>
      <c r="H1480">
        <f t="shared" si="92"/>
        <v>0</v>
      </c>
      <c r="I1480">
        <v>0</v>
      </c>
      <c r="J1480">
        <v>0</v>
      </c>
      <c r="K1480">
        <v>0</v>
      </c>
      <c r="L1480">
        <f t="shared" si="90"/>
        <v>5</v>
      </c>
    </row>
    <row r="1481" spans="1:12" ht="15">
      <c r="A1481">
        <v>1986</v>
      </c>
      <c r="B1481" t="s">
        <v>23</v>
      </c>
      <c r="C1481" t="s">
        <v>9</v>
      </c>
      <c r="D1481">
        <v>0</v>
      </c>
      <c r="E1481">
        <f t="shared" si="91"/>
        <v>6</v>
      </c>
      <c r="F1481">
        <v>6</v>
      </c>
      <c r="G1481">
        <v>0</v>
      </c>
      <c r="H1481">
        <f t="shared" si="92"/>
        <v>0</v>
      </c>
      <c r="I1481">
        <v>0</v>
      </c>
      <c r="J1481">
        <v>0</v>
      </c>
      <c r="K1481">
        <v>0</v>
      </c>
      <c r="L1481">
        <f t="shared" si="90"/>
        <v>6</v>
      </c>
    </row>
    <row r="1482" spans="1:12" ht="15">
      <c r="A1482">
        <v>1987</v>
      </c>
      <c r="B1482" t="s">
        <v>23</v>
      </c>
      <c r="C1482" t="s">
        <v>9</v>
      </c>
      <c r="D1482">
        <v>0</v>
      </c>
      <c r="E1482">
        <f t="shared" si="91"/>
        <v>9</v>
      </c>
      <c r="F1482">
        <v>9</v>
      </c>
      <c r="G1482">
        <v>0</v>
      </c>
      <c r="H1482">
        <f t="shared" si="92"/>
        <v>0</v>
      </c>
      <c r="I1482">
        <v>0</v>
      </c>
      <c r="J1482">
        <v>0</v>
      </c>
      <c r="K1482">
        <v>0</v>
      </c>
      <c r="L1482">
        <f t="shared" si="90"/>
        <v>9</v>
      </c>
    </row>
    <row r="1483" spans="1:12" ht="15">
      <c r="A1483">
        <v>1988</v>
      </c>
      <c r="B1483" t="s">
        <v>23</v>
      </c>
      <c r="C1483" t="s">
        <v>9</v>
      </c>
      <c r="D1483">
        <v>0</v>
      </c>
      <c r="E1483">
        <f t="shared" si="91"/>
        <v>0</v>
      </c>
      <c r="F1483">
        <v>0</v>
      </c>
      <c r="G1483">
        <v>0</v>
      </c>
      <c r="H1483">
        <f t="shared" si="92"/>
        <v>0</v>
      </c>
      <c r="I1483">
        <v>0</v>
      </c>
      <c r="J1483">
        <v>0</v>
      </c>
      <c r="K1483">
        <v>0</v>
      </c>
      <c r="L1483">
        <f t="shared" si="90"/>
        <v>0</v>
      </c>
    </row>
    <row r="1484" spans="1:12" ht="15">
      <c r="A1484">
        <v>1989</v>
      </c>
      <c r="B1484" t="s">
        <v>23</v>
      </c>
      <c r="C1484" t="s">
        <v>9</v>
      </c>
      <c r="D1484">
        <v>18</v>
      </c>
      <c r="E1484">
        <f t="shared" si="91"/>
        <v>35</v>
      </c>
      <c r="F1484">
        <v>53</v>
      </c>
      <c r="G1484">
        <v>0</v>
      </c>
      <c r="H1484">
        <f t="shared" si="92"/>
        <v>0</v>
      </c>
      <c r="I1484">
        <v>0</v>
      </c>
      <c r="J1484">
        <v>0</v>
      </c>
      <c r="K1484">
        <v>0</v>
      </c>
      <c r="L1484">
        <f t="shared" si="90"/>
        <v>53</v>
      </c>
    </row>
    <row r="1485" spans="1:12" ht="15">
      <c r="A1485">
        <v>1990</v>
      </c>
      <c r="B1485" t="s">
        <v>23</v>
      </c>
      <c r="C1485" t="s">
        <v>9</v>
      </c>
      <c r="D1485">
        <v>0</v>
      </c>
      <c r="E1485">
        <f t="shared" si="91"/>
        <v>18</v>
      </c>
      <c r="F1485">
        <v>18</v>
      </c>
      <c r="G1485">
        <v>0</v>
      </c>
      <c r="H1485">
        <f t="shared" si="92"/>
        <v>0</v>
      </c>
      <c r="I1485">
        <v>0</v>
      </c>
      <c r="J1485">
        <v>0</v>
      </c>
      <c r="K1485">
        <v>0</v>
      </c>
      <c r="L1485">
        <f t="shared" si="90"/>
        <v>18</v>
      </c>
    </row>
    <row r="1486" spans="1:12" ht="15">
      <c r="A1486">
        <v>1991</v>
      </c>
      <c r="B1486" t="s">
        <v>23</v>
      </c>
      <c r="C1486" t="s">
        <v>9</v>
      </c>
      <c r="D1486">
        <v>0</v>
      </c>
      <c r="E1486">
        <f t="shared" si="91"/>
        <v>14</v>
      </c>
      <c r="F1486">
        <v>14</v>
      </c>
      <c r="G1486">
        <v>0</v>
      </c>
      <c r="H1486">
        <f t="shared" si="92"/>
        <v>0</v>
      </c>
      <c r="I1486">
        <v>0</v>
      </c>
      <c r="J1486">
        <v>0</v>
      </c>
      <c r="K1486">
        <v>0</v>
      </c>
      <c r="L1486">
        <f t="shared" si="90"/>
        <v>14</v>
      </c>
    </row>
    <row r="1487" spans="1:13" ht="15">
      <c r="A1487">
        <v>2000</v>
      </c>
      <c r="B1487" t="s">
        <v>23</v>
      </c>
      <c r="C1487" t="s">
        <v>9</v>
      </c>
      <c r="D1487">
        <v>0</v>
      </c>
      <c r="E1487">
        <v>35</v>
      </c>
      <c r="F1487">
        <v>35</v>
      </c>
      <c r="L1487">
        <f aca="true" t="shared" si="93" ref="L1487:L1493">F1487+I1487+J1487+K1487</f>
        <v>35</v>
      </c>
      <c r="M1487" t="s">
        <v>61</v>
      </c>
    </row>
    <row r="1488" spans="1:13" ht="15">
      <c r="A1488">
        <v>2001</v>
      </c>
      <c r="B1488" t="s">
        <v>23</v>
      </c>
      <c r="C1488" t="s">
        <v>59</v>
      </c>
      <c r="E1488">
        <v>29</v>
      </c>
      <c r="F1488">
        <v>29</v>
      </c>
      <c r="I1488">
        <v>0</v>
      </c>
      <c r="L1488">
        <f t="shared" si="93"/>
        <v>29</v>
      </c>
      <c r="M1488" t="s">
        <v>61</v>
      </c>
    </row>
    <row r="1489" spans="1:13" ht="15">
      <c r="A1489">
        <v>2002</v>
      </c>
      <c r="B1489" t="s">
        <v>23</v>
      </c>
      <c r="C1489" t="s">
        <v>59</v>
      </c>
      <c r="E1489">
        <v>16</v>
      </c>
      <c r="F1489">
        <v>16</v>
      </c>
      <c r="L1489">
        <f t="shared" si="93"/>
        <v>16</v>
      </c>
      <c r="M1489" t="s">
        <v>61</v>
      </c>
    </row>
    <row r="1490" spans="1:13" ht="15">
      <c r="A1490">
        <v>2003</v>
      </c>
      <c r="B1490" t="s">
        <v>23</v>
      </c>
      <c r="C1490" t="s">
        <v>59</v>
      </c>
      <c r="D1490">
        <v>0</v>
      </c>
      <c r="E1490">
        <v>7</v>
      </c>
      <c r="F1490">
        <v>8</v>
      </c>
      <c r="L1490">
        <f t="shared" si="93"/>
        <v>8</v>
      </c>
      <c r="M1490" t="s">
        <v>61</v>
      </c>
    </row>
    <row r="1491" spans="1:13" ht="15">
      <c r="A1491">
        <v>2004</v>
      </c>
      <c r="B1491" t="s">
        <v>23</v>
      </c>
      <c r="C1491" t="s">
        <v>59</v>
      </c>
      <c r="E1491">
        <v>1</v>
      </c>
      <c r="F1491">
        <v>1</v>
      </c>
      <c r="L1491">
        <f t="shared" si="93"/>
        <v>1</v>
      </c>
      <c r="M1491" t="s">
        <v>60</v>
      </c>
    </row>
    <row r="1492" spans="1:13" ht="15">
      <c r="A1492">
        <v>2005</v>
      </c>
      <c r="B1492" t="s">
        <v>23</v>
      </c>
      <c r="C1492" t="s">
        <v>59</v>
      </c>
      <c r="E1492">
        <v>5</v>
      </c>
      <c r="F1492">
        <v>5</v>
      </c>
      <c r="I1492">
        <v>0</v>
      </c>
      <c r="L1492">
        <f t="shared" si="93"/>
        <v>5</v>
      </c>
      <c r="M1492" t="s">
        <v>61</v>
      </c>
    </row>
    <row r="1493" spans="1:13" ht="15">
      <c r="A1493">
        <v>2006</v>
      </c>
      <c r="B1493" t="s">
        <v>23</v>
      </c>
      <c r="C1493" t="s">
        <v>59</v>
      </c>
      <c r="E1493">
        <v>6</v>
      </c>
      <c r="F1493">
        <v>6</v>
      </c>
      <c r="L1493">
        <f t="shared" si="93"/>
        <v>6</v>
      </c>
      <c r="M1493" t="s">
        <v>60</v>
      </c>
    </row>
    <row r="1494" spans="1:12" ht="15">
      <c r="A1494">
        <v>1931</v>
      </c>
      <c r="B1494" t="s">
        <v>23</v>
      </c>
      <c r="C1494" t="s">
        <v>74</v>
      </c>
      <c r="F1494">
        <v>0</v>
      </c>
      <c r="I1494">
        <v>86</v>
      </c>
      <c r="J1494">
        <v>0</v>
      </c>
      <c r="K1494">
        <v>0</v>
      </c>
      <c r="L1494">
        <f>+F1494+I1494+J1494+K1494</f>
        <v>86</v>
      </c>
    </row>
    <row r="1495" spans="1:12" ht="15">
      <c r="A1495">
        <v>1932</v>
      </c>
      <c r="B1495" t="s">
        <v>23</v>
      </c>
      <c r="C1495" t="s">
        <v>74</v>
      </c>
      <c r="F1495">
        <v>23</v>
      </c>
      <c r="I1495">
        <v>76</v>
      </c>
      <c r="J1495">
        <v>0</v>
      </c>
      <c r="K1495">
        <v>0</v>
      </c>
      <c r="L1495">
        <v>98</v>
      </c>
    </row>
    <row r="1496" spans="1:12" ht="15">
      <c r="A1496">
        <v>1933</v>
      </c>
      <c r="B1496" t="s">
        <v>23</v>
      </c>
      <c r="C1496" t="s">
        <v>74</v>
      </c>
      <c r="F1496">
        <v>9</v>
      </c>
      <c r="I1496">
        <v>900</v>
      </c>
      <c r="J1496">
        <v>0</v>
      </c>
      <c r="K1496">
        <v>0</v>
      </c>
      <c r="L1496">
        <f>+F1496+I1496+J1496+K1496</f>
        <v>909</v>
      </c>
    </row>
    <row r="1497" spans="1:12" ht="15">
      <c r="A1497">
        <v>1934</v>
      </c>
      <c r="B1497" t="s">
        <v>23</v>
      </c>
      <c r="C1497" t="s">
        <v>74</v>
      </c>
      <c r="F1497">
        <v>17</v>
      </c>
      <c r="I1497">
        <v>1014</v>
      </c>
      <c r="J1497">
        <v>0</v>
      </c>
      <c r="K1497">
        <v>0</v>
      </c>
      <c r="L1497">
        <f>+F1497+I1497+J1497+K1497</f>
        <v>1031</v>
      </c>
    </row>
    <row r="1498" spans="1:12" ht="15">
      <c r="A1498">
        <v>1935</v>
      </c>
      <c r="B1498" t="s">
        <v>23</v>
      </c>
      <c r="C1498" t="s">
        <v>74</v>
      </c>
      <c r="F1498">
        <v>45</v>
      </c>
      <c r="I1498">
        <v>790</v>
      </c>
      <c r="J1498">
        <v>0</v>
      </c>
      <c r="K1498">
        <v>0</v>
      </c>
      <c r="L1498">
        <f>+F1498+I1498+J1498+K1498</f>
        <v>835</v>
      </c>
    </row>
    <row r="1499" spans="1:12" ht="15">
      <c r="A1499">
        <v>1936</v>
      </c>
      <c r="B1499" t="s">
        <v>23</v>
      </c>
      <c r="C1499" t="s">
        <v>74</v>
      </c>
      <c r="F1499">
        <v>120</v>
      </c>
      <c r="I1499">
        <v>1082</v>
      </c>
      <c r="J1499">
        <v>0</v>
      </c>
      <c r="K1499">
        <v>0</v>
      </c>
      <c r="L1499">
        <f>+F1499+I1499+J1499+K1499</f>
        <v>1202</v>
      </c>
    </row>
    <row r="1500" spans="1:12" ht="15">
      <c r="A1500">
        <v>1937</v>
      </c>
      <c r="B1500" t="s">
        <v>23</v>
      </c>
      <c r="C1500" t="s">
        <v>74</v>
      </c>
      <c r="F1500">
        <v>196</v>
      </c>
      <c r="I1500">
        <v>1231</v>
      </c>
      <c r="J1500">
        <v>0</v>
      </c>
      <c r="K1500">
        <v>0</v>
      </c>
      <c r="L1500">
        <v>1428</v>
      </c>
    </row>
    <row r="1501" spans="1:12" ht="15">
      <c r="A1501">
        <v>1938</v>
      </c>
      <c r="B1501" t="s">
        <v>23</v>
      </c>
      <c r="C1501" t="s">
        <v>74</v>
      </c>
      <c r="F1501">
        <v>681</v>
      </c>
      <c r="I1501">
        <v>1173</v>
      </c>
      <c r="J1501">
        <v>0</v>
      </c>
      <c r="K1501">
        <v>0</v>
      </c>
      <c r="L1501">
        <f>+F1501+I1501+J1501+K1501</f>
        <v>1854</v>
      </c>
    </row>
    <row r="1502" spans="1:12" ht="15">
      <c r="A1502">
        <v>1939</v>
      </c>
      <c r="B1502" t="s">
        <v>23</v>
      </c>
      <c r="C1502" t="s">
        <v>74</v>
      </c>
      <c r="F1502">
        <v>613</v>
      </c>
      <c r="I1502">
        <v>1379</v>
      </c>
      <c r="J1502">
        <v>0</v>
      </c>
      <c r="K1502">
        <v>0</v>
      </c>
      <c r="L1502">
        <v>1991</v>
      </c>
    </row>
    <row r="1503" spans="1:12" ht="15">
      <c r="A1503">
        <v>1940</v>
      </c>
      <c r="B1503" t="s">
        <v>23</v>
      </c>
      <c r="C1503" t="s">
        <v>74</v>
      </c>
      <c r="F1503">
        <v>2419</v>
      </c>
      <c r="I1503">
        <v>1790</v>
      </c>
      <c r="J1503">
        <v>0</v>
      </c>
      <c r="K1503">
        <v>0</v>
      </c>
      <c r="L1503">
        <f>+F1503+I1503+J1503+K1503</f>
        <v>4209</v>
      </c>
    </row>
    <row r="1504" spans="1:12" ht="15">
      <c r="A1504">
        <v>1941</v>
      </c>
      <c r="B1504" t="s">
        <v>23</v>
      </c>
      <c r="C1504" t="s">
        <v>74</v>
      </c>
      <c r="F1504">
        <v>3020</v>
      </c>
      <c r="I1504">
        <v>1755</v>
      </c>
      <c r="J1504">
        <v>0</v>
      </c>
      <c r="K1504">
        <v>0</v>
      </c>
      <c r="L1504">
        <f>+F1504+I1504+J1504+K1504</f>
        <v>4775</v>
      </c>
    </row>
    <row r="1505" spans="1:12" ht="15">
      <c r="A1505">
        <v>1942</v>
      </c>
      <c r="B1505" t="s">
        <v>23</v>
      </c>
      <c r="C1505" t="s">
        <v>74</v>
      </c>
      <c r="F1505">
        <v>2229</v>
      </c>
      <c r="I1505">
        <v>1124</v>
      </c>
      <c r="J1505">
        <v>0</v>
      </c>
      <c r="K1505">
        <v>0</v>
      </c>
      <c r="L1505">
        <f>+F1505+I1505+J1505+K1505</f>
        <v>3353</v>
      </c>
    </row>
    <row r="1506" spans="1:12" ht="15">
      <c r="A1506">
        <v>1943</v>
      </c>
      <c r="B1506" t="s">
        <v>23</v>
      </c>
      <c r="C1506" t="s">
        <v>74</v>
      </c>
      <c r="F1506">
        <v>1723</v>
      </c>
      <c r="I1506">
        <v>502</v>
      </c>
      <c r="J1506">
        <v>0</v>
      </c>
      <c r="K1506">
        <v>0</v>
      </c>
      <c r="L1506">
        <f>+F1506+I1506+J1506+K1506</f>
        <v>2225</v>
      </c>
    </row>
    <row r="1507" spans="1:12" ht="15">
      <c r="A1507">
        <v>1944</v>
      </c>
      <c r="B1507" t="s">
        <v>23</v>
      </c>
      <c r="C1507" t="s">
        <v>74</v>
      </c>
      <c r="F1507">
        <v>0</v>
      </c>
      <c r="I1507">
        <v>4</v>
      </c>
      <c r="J1507">
        <v>0</v>
      </c>
      <c r="K1507">
        <v>0</v>
      </c>
      <c r="L1507">
        <v>4</v>
      </c>
    </row>
    <row r="1508" spans="1:12" ht="15">
      <c r="A1508">
        <v>1945</v>
      </c>
      <c r="B1508" t="s">
        <v>23</v>
      </c>
      <c r="C1508" t="s">
        <v>74</v>
      </c>
      <c r="F1508">
        <v>44</v>
      </c>
      <c r="I1508">
        <v>58</v>
      </c>
      <c r="J1508">
        <v>0</v>
      </c>
      <c r="K1508">
        <v>0</v>
      </c>
      <c r="L1508">
        <v>101</v>
      </c>
    </row>
    <row r="1509" spans="1:12" ht="15">
      <c r="A1509">
        <v>1946</v>
      </c>
      <c r="B1509" t="s">
        <v>23</v>
      </c>
      <c r="C1509" t="s">
        <v>74</v>
      </c>
      <c r="F1509">
        <v>66</v>
      </c>
      <c r="I1509">
        <v>201</v>
      </c>
      <c r="J1509">
        <v>0</v>
      </c>
      <c r="K1509">
        <v>0</v>
      </c>
      <c r="L1509">
        <f>+F1509+I1509+J1509+K1509</f>
        <v>267</v>
      </c>
    </row>
    <row r="1510" spans="1:12" ht="15">
      <c r="A1510">
        <v>1947</v>
      </c>
      <c r="B1510" t="s">
        <v>23</v>
      </c>
      <c r="C1510" t="s">
        <v>74</v>
      </c>
      <c r="F1510">
        <v>337</v>
      </c>
      <c r="I1510">
        <v>450</v>
      </c>
      <c r="J1510">
        <v>0</v>
      </c>
      <c r="K1510">
        <v>0</v>
      </c>
      <c r="L1510">
        <f>+F1510+I1510+J1510+K1510</f>
        <v>787</v>
      </c>
    </row>
    <row r="1511" spans="1:12" ht="15">
      <c r="A1511">
        <v>1948</v>
      </c>
      <c r="B1511" t="s">
        <v>23</v>
      </c>
      <c r="C1511" t="s">
        <v>74</v>
      </c>
      <c r="F1511">
        <v>627</v>
      </c>
      <c r="I1511">
        <v>504</v>
      </c>
      <c r="J1511">
        <v>0</v>
      </c>
      <c r="K1511">
        <v>0</v>
      </c>
      <c r="L1511">
        <f>+F1511+I1511+J1511+K1511</f>
        <v>1131</v>
      </c>
    </row>
    <row r="1512" spans="1:12" ht="15">
      <c r="A1512">
        <v>1949</v>
      </c>
      <c r="B1512" t="s">
        <v>23</v>
      </c>
      <c r="C1512" t="s">
        <v>74</v>
      </c>
      <c r="F1512">
        <v>1051</v>
      </c>
      <c r="I1512">
        <v>488</v>
      </c>
      <c r="J1512">
        <v>0</v>
      </c>
      <c r="K1512">
        <v>0</v>
      </c>
      <c r="L1512">
        <v>1540</v>
      </c>
    </row>
    <row r="1513" spans="1:12" ht="15">
      <c r="A1513">
        <v>1950</v>
      </c>
      <c r="B1513" t="s">
        <v>23</v>
      </c>
      <c r="C1513" t="s">
        <v>74</v>
      </c>
      <c r="F1513">
        <v>1625</v>
      </c>
      <c r="I1513">
        <v>792</v>
      </c>
      <c r="J1513">
        <v>0</v>
      </c>
      <c r="K1513">
        <v>0</v>
      </c>
      <c r="L1513">
        <f aca="true" t="shared" si="94" ref="L1513:L1525">+F1513+I1513+J1513+K1513</f>
        <v>2417</v>
      </c>
    </row>
    <row r="1514" spans="1:12" ht="15">
      <c r="A1514">
        <v>1951</v>
      </c>
      <c r="B1514" t="s">
        <v>23</v>
      </c>
      <c r="C1514" t="s">
        <v>74</v>
      </c>
      <c r="F1514">
        <v>2443</v>
      </c>
      <c r="I1514">
        <v>955</v>
      </c>
      <c r="J1514">
        <v>1</v>
      </c>
      <c r="K1514">
        <v>0</v>
      </c>
      <c r="L1514">
        <f t="shared" si="94"/>
        <v>3399</v>
      </c>
    </row>
    <row r="1515" spans="1:12" ht="15">
      <c r="A1515">
        <v>1952</v>
      </c>
      <c r="B1515" t="s">
        <v>23</v>
      </c>
      <c r="C1515" t="s">
        <v>74</v>
      </c>
      <c r="F1515">
        <v>4024</v>
      </c>
      <c r="I1515">
        <v>1071</v>
      </c>
      <c r="J1515">
        <v>16</v>
      </c>
      <c r="K1515">
        <v>1</v>
      </c>
      <c r="L1515">
        <f t="shared" si="94"/>
        <v>5112</v>
      </c>
    </row>
    <row r="1516" spans="1:12" ht="15">
      <c r="A1516">
        <v>1953</v>
      </c>
      <c r="B1516" t="s">
        <v>23</v>
      </c>
      <c r="C1516" t="s">
        <v>74</v>
      </c>
      <c r="D1516">
        <v>4146</v>
      </c>
      <c r="E1516">
        <f aca="true" t="shared" si="95" ref="E1516:E1553">F1516-D1516</f>
        <v>19</v>
      </c>
      <c r="F1516">
        <v>4165</v>
      </c>
      <c r="G1516">
        <v>962</v>
      </c>
      <c r="H1516">
        <f aca="true" t="shared" si="96" ref="H1516:H1553">I1516-G1516</f>
        <v>53</v>
      </c>
      <c r="I1516">
        <v>1015</v>
      </c>
      <c r="J1516">
        <v>1</v>
      </c>
      <c r="K1516">
        <v>1</v>
      </c>
      <c r="L1516">
        <f t="shared" si="94"/>
        <v>5182</v>
      </c>
    </row>
    <row r="1517" spans="1:12" ht="15">
      <c r="A1517">
        <v>1954</v>
      </c>
      <c r="B1517" t="s">
        <v>23</v>
      </c>
      <c r="C1517" t="s">
        <v>74</v>
      </c>
      <c r="D1517">
        <v>4707</v>
      </c>
      <c r="E1517">
        <f t="shared" si="95"/>
        <v>58</v>
      </c>
      <c r="F1517">
        <v>4765</v>
      </c>
      <c r="G1517">
        <v>934</v>
      </c>
      <c r="H1517">
        <f t="shared" si="96"/>
        <v>110</v>
      </c>
      <c r="I1517">
        <v>1044</v>
      </c>
      <c r="J1517">
        <v>0</v>
      </c>
      <c r="K1517">
        <v>2</v>
      </c>
      <c r="L1517">
        <f t="shared" si="94"/>
        <v>5811</v>
      </c>
    </row>
    <row r="1518" spans="1:12" ht="15">
      <c r="A1518">
        <v>1955</v>
      </c>
      <c r="B1518" t="s">
        <v>23</v>
      </c>
      <c r="C1518" t="s">
        <v>74</v>
      </c>
      <c r="D1518">
        <v>4829</v>
      </c>
      <c r="E1518">
        <f t="shared" si="95"/>
        <v>30</v>
      </c>
      <c r="F1518">
        <v>4859</v>
      </c>
      <c r="G1518">
        <v>478</v>
      </c>
      <c r="H1518">
        <f t="shared" si="96"/>
        <v>62</v>
      </c>
      <c r="I1518">
        <v>540</v>
      </c>
      <c r="J1518">
        <v>16</v>
      </c>
      <c r="K1518">
        <v>1</v>
      </c>
      <c r="L1518">
        <f t="shared" si="94"/>
        <v>5416</v>
      </c>
    </row>
    <row r="1519" spans="1:12" ht="15">
      <c r="A1519">
        <v>1956</v>
      </c>
      <c r="B1519" t="s">
        <v>23</v>
      </c>
      <c r="C1519" t="s">
        <v>74</v>
      </c>
      <c r="D1519">
        <v>5753</v>
      </c>
      <c r="E1519">
        <f t="shared" si="95"/>
        <v>133</v>
      </c>
      <c r="F1519">
        <v>5886</v>
      </c>
      <c r="G1519">
        <v>836</v>
      </c>
      <c r="H1519">
        <f t="shared" si="96"/>
        <v>637</v>
      </c>
      <c r="I1519">
        <v>1473</v>
      </c>
      <c r="J1519">
        <v>9</v>
      </c>
      <c r="K1519">
        <v>0</v>
      </c>
      <c r="L1519">
        <f t="shared" si="94"/>
        <v>7368</v>
      </c>
    </row>
    <row r="1520" spans="1:12" ht="15">
      <c r="A1520">
        <v>1957</v>
      </c>
      <c r="B1520" t="s">
        <v>23</v>
      </c>
      <c r="C1520" t="s">
        <v>74</v>
      </c>
      <c r="D1520">
        <v>5125</v>
      </c>
      <c r="E1520">
        <f t="shared" si="95"/>
        <v>270</v>
      </c>
      <c r="F1520">
        <v>5395</v>
      </c>
      <c r="G1520">
        <v>599</v>
      </c>
      <c r="H1520">
        <f t="shared" si="96"/>
        <v>1029</v>
      </c>
      <c r="I1520">
        <v>1628</v>
      </c>
      <c r="J1520">
        <v>1</v>
      </c>
      <c r="K1520">
        <v>0</v>
      </c>
      <c r="L1520">
        <f t="shared" si="94"/>
        <v>7024</v>
      </c>
    </row>
    <row r="1521" spans="1:12" ht="15">
      <c r="A1521">
        <v>1958</v>
      </c>
      <c r="B1521" t="s">
        <v>23</v>
      </c>
      <c r="C1521" t="s">
        <v>74</v>
      </c>
      <c r="D1521">
        <v>5833</v>
      </c>
      <c r="E1521">
        <f t="shared" si="95"/>
        <v>322</v>
      </c>
      <c r="F1521">
        <v>6155</v>
      </c>
      <c r="G1521">
        <v>1443</v>
      </c>
      <c r="H1521">
        <f t="shared" si="96"/>
        <v>1501</v>
      </c>
      <c r="I1521">
        <v>2944</v>
      </c>
      <c r="J1521">
        <v>3</v>
      </c>
      <c r="K1521">
        <v>0</v>
      </c>
      <c r="L1521">
        <f t="shared" si="94"/>
        <v>9102</v>
      </c>
    </row>
    <row r="1522" spans="1:12" ht="15">
      <c r="A1522">
        <v>1959</v>
      </c>
      <c r="B1522" t="s">
        <v>23</v>
      </c>
      <c r="C1522" t="s">
        <v>74</v>
      </c>
      <c r="D1522">
        <v>3682</v>
      </c>
      <c r="E1522">
        <f t="shared" si="95"/>
        <v>215</v>
      </c>
      <c r="F1522">
        <v>3897</v>
      </c>
      <c r="G1522">
        <v>647</v>
      </c>
      <c r="H1522">
        <f t="shared" si="96"/>
        <v>1460</v>
      </c>
      <c r="I1522">
        <v>2107</v>
      </c>
      <c r="J1522">
        <v>0</v>
      </c>
      <c r="K1522">
        <v>0</v>
      </c>
      <c r="L1522">
        <f t="shared" si="94"/>
        <v>6004</v>
      </c>
    </row>
    <row r="1523" spans="1:12" ht="15">
      <c r="A1523">
        <v>1960</v>
      </c>
      <c r="B1523" t="s">
        <v>23</v>
      </c>
      <c r="C1523" t="s">
        <v>74</v>
      </c>
      <c r="D1523">
        <v>2030</v>
      </c>
      <c r="E1523">
        <f t="shared" si="95"/>
        <v>160</v>
      </c>
      <c r="F1523">
        <v>2190</v>
      </c>
      <c r="G1523">
        <v>446</v>
      </c>
      <c r="H1523">
        <f t="shared" si="96"/>
        <v>614</v>
      </c>
      <c r="I1523">
        <v>1060</v>
      </c>
      <c r="J1523">
        <v>17</v>
      </c>
      <c r="K1523">
        <v>0</v>
      </c>
      <c r="L1523">
        <f t="shared" si="94"/>
        <v>3267</v>
      </c>
    </row>
    <row r="1524" spans="1:12" ht="15">
      <c r="A1524">
        <v>1961</v>
      </c>
      <c r="B1524" t="s">
        <v>23</v>
      </c>
      <c r="C1524" t="s">
        <v>74</v>
      </c>
      <c r="D1524">
        <v>1128</v>
      </c>
      <c r="E1524">
        <f t="shared" si="95"/>
        <v>113</v>
      </c>
      <c r="F1524">
        <v>1241</v>
      </c>
      <c r="G1524">
        <v>340</v>
      </c>
      <c r="H1524">
        <f t="shared" si="96"/>
        <v>572</v>
      </c>
      <c r="I1524">
        <v>912</v>
      </c>
      <c r="J1524">
        <v>0</v>
      </c>
      <c r="K1524">
        <v>0</v>
      </c>
      <c r="L1524">
        <f t="shared" si="94"/>
        <v>2153</v>
      </c>
    </row>
    <row r="1525" spans="1:12" ht="15">
      <c r="A1525">
        <v>1962</v>
      </c>
      <c r="B1525" t="s">
        <v>23</v>
      </c>
      <c r="C1525" t="s">
        <v>74</v>
      </c>
      <c r="D1525">
        <v>973</v>
      </c>
      <c r="E1525">
        <f t="shared" si="95"/>
        <v>113</v>
      </c>
      <c r="F1525">
        <v>1086</v>
      </c>
      <c r="G1525">
        <v>152</v>
      </c>
      <c r="H1525">
        <f t="shared" si="96"/>
        <v>308</v>
      </c>
      <c r="I1525">
        <v>460</v>
      </c>
      <c r="J1525">
        <v>0</v>
      </c>
      <c r="K1525">
        <v>0</v>
      </c>
      <c r="L1525">
        <f t="shared" si="94"/>
        <v>1546</v>
      </c>
    </row>
    <row r="1526" spans="1:12" ht="15">
      <c r="A1526">
        <v>1963</v>
      </c>
      <c r="B1526" t="s">
        <v>23</v>
      </c>
      <c r="C1526" t="s">
        <v>74</v>
      </c>
      <c r="D1526">
        <v>771</v>
      </c>
      <c r="E1526">
        <f t="shared" si="95"/>
        <v>156</v>
      </c>
      <c r="F1526">
        <v>927</v>
      </c>
      <c r="G1526">
        <v>110</v>
      </c>
      <c r="H1526">
        <f t="shared" si="96"/>
        <v>125</v>
      </c>
      <c r="I1526">
        <v>235</v>
      </c>
      <c r="J1526">
        <v>42</v>
      </c>
      <c r="K1526">
        <v>0</v>
      </c>
      <c r="L1526">
        <v>1203</v>
      </c>
    </row>
    <row r="1527" spans="1:12" ht="15">
      <c r="A1527">
        <v>1964</v>
      </c>
      <c r="B1527" t="s">
        <v>23</v>
      </c>
      <c r="C1527" t="s">
        <v>74</v>
      </c>
      <c r="D1527">
        <v>648</v>
      </c>
      <c r="E1527">
        <f t="shared" si="95"/>
        <v>154</v>
      </c>
      <c r="F1527">
        <v>802</v>
      </c>
      <c r="G1527">
        <v>89</v>
      </c>
      <c r="H1527">
        <f t="shared" si="96"/>
        <v>78</v>
      </c>
      <c r="I1527">
        <v>167</v>
      </c>
      <c r="J1527">
        <v>0</v>
      </c>
      <c r="K1527">
        <v>0</v>
      </c>
      <c r="L1527">
        <f aca="true" t="shared" si="97" ref="L1527:L1556">+F1527+I1527+J1527+K1527</f>
        <v>969</v>
      </c>
    </row>
    <row r="1528" spans="1:12" ht="15">
      <c r="A1528">
        <v>1965</v>
      </c>
      <c r="B1528" t="s">
        <v>23</v>
      </c>
      <c r="C1528" t="s">
        <v>74</v>
      </c>
      <c r="D1528">
        <v>592</v>
      </c>
      <c r="E1528">
        <f t="shared" si="95"/>
        <v>110</v>
      </c>
      <c r="F1528">
        <v>702</v>
      </c>
      <c r="G1528">
        <v>216</v>
      </c>
      <c r="H1528">
        <f t="shared" si="96"/>
        <v>9</v>
      </c>
      <c r="I1528">
        <v>225</v>
      </c>
      <c r="J1528">
        <v>0</v>
      </c>
      <c r="K1528">
        <v>0</v>
      </c>
      <c r="L1528">
        <f t="shared" si="97"/>
        <v>927</v>
      </c>
    </row>
    <row r="1529" spans="1:12" ht="15">
      <c r="A1529">
        <v>1966</v>
      </c>
      <c r="B1529" t="s">
        <v>23</v>
      </c>
      <c r="C1529" t="s">
        <v>74</v>
      </c>
      <c r="D1529">
        <v>1013</v>
      </c>
      <c r="E1529">
        <f t="shared" si="95"/>
        <v>5</v>
      </c>
      <c r="F1529">
        <v>1018</v>
      </c>
      <c r="G1529">
        <v>74</v>
      </c>
      <c r="H1529">
        <f t="shared" si="96"/>
        <v>19</v>
      </c>
      <c r="I1529">
        <v>93</v>
      </c>
      <c r="J1529">
        <v>0</v>
      </c>
      <c r="K1529">
        <v>0</v>
      </c>
      <c r="L1529">
        <f t="shared" si="97"/>
        <v>1111</v>
      </c>
    </row>
    <row r="1530" spans="1:12" ht="15">
      <c r="A1530">
        <v>1967</v>
      </c>
      <c r="B1530" t="s">
        <v>23</v>
      </c>
      <c r="C1530" t="s">
        <v>74</v>
      </c>
      <c r="D1530">
        <v>1023</v>
      </c>
      <c r="E1530">
        <f t="shared" si="95"/>
        <v>77</v>
      </c>
      <c r="F1530">
        <v>1100</v>
      </c>
      <c r="G1530">
        <v>66</v>
      </c>
      <c r="H1530">
        <f t="shared" si="96"/>
        <v>58</v>
      </c>
      <c r="I1530">
        <v>124</v>
      </c>
      <c r="J1530">
        <v>0</v>
      </c>
      <c r="K1530">
        <v>0</v>
      </c>
      <c r="L1530">
        <f t="shared" si="97"/>
        <v>1224</v>
      </c>
    </row>
    <row r="1531" spans="1:12" ht="15">
      <c r="A1531">
        <v>1968</v>
      </c>
      <c r="B1531" t="s">
        <v>23</v>
      </c>
      <c r="C1531" t="s">
        <v>74</v>
      </c>
      <c r="D1531">
        <v>1656</v>
      </c>
      <c r="E1531">
        <f t="shared" si="95"/>
        <v>3</v>
      </c>
      <c r="F1531">
        <v>1659</v>
      </c>
      <c r="G1531">
        <v>89</v>
      </c>
      <c r="H1531">
        <f t="shared" si="96"/>
        <v>41</v>
      </c>
      <c r="I1531">
        <v>130</v>
      </c>
      <c r="J1531">
        <v>0</v>
      </c>
      <c r="K1531">
        <v>0</v>
      </c>
      <c r="L1531">
        <f t="shared" si="97"/>
        <v>1789</v>
      </c>
    </row>
    <row r="1532" spans="1:12" ht="15">
      <c r="A1532">
        <v>1969</v>
      </c>
      <c r="B1532" t="s">
        <v>23</v>
      </c>
      <c r="C1532" t="s">
        <v>74</v>
      </c>
      <c r="D1532">
        <v>2039</v>
      </c>
      <c r="E1532">
        <f t="shared" si="95"/>
        <v>24</v>
      </c>
      <c r="F1532">
        <v>2063</v>
      </c>
      <c r="G1532">
        <v>268</v>
      </c>
      <c r="H1532">
        <f t="shared" si="96"/>
        <v>150</v>
      </c>
      <c r="I1532">
        <v>418</v>
      </c>
      <c r="J1532">
        <v>0</v>
      </c>
      <c r="K1532">
        <v>0</v>
      </c>
      <c r="L1532">
        <f t="shared" si="97"/>
        <v>2481</v>
      </c>
    </row>
    <row r="1533" spans="1:12" ht="15">
      <c r="A1533">
        <v>1970</v>
      </c>
      <c r="B1533" t="s">
        <v>23</v>
      </c>
      <c r="C1533" t="s">
        <v>74</v>
      </c>
      <c r="D1533">
        <v>1693</v>
      </c>
      <c r="E1533">
        <f t="shared" si="95"/>
        <v>7</v>
      </c>
      <c r="F1533">
        <v>1700</v>
      </c>
      <c r="G1533">
        <v>166</v>
      </c>
      <c r="H1533">
        <f t="shared" si="96"/>
        <v>110</v>
      </c>
      <c r="I1533">
        <v>276</v>
      </c>
      <c r="J1533">
        <v>0</v>
      </c>
      <c r="K1533">
        <v>0</v>
      </c>
      <c r="L1533">
        <f t="shared" si="97"/>
        <v>1976</v>
      </c>
    </row>
    <row r="1534" spans="1:12" ht="15">
      <c r="A1534">
        <v>1971</v>
      </c>
      <c r="B1534" t="s">
        <v>23</v>
      </c>
      <c r="C1534" t="s">
        <v>74</v>
      </c>
      <c r="D1534">
        <v>1066</v>
      </c>
      <c r="E1534">
        <f t="shared" si="95"/>
        <v>18</v>
      </c>
      <c r="F1534">
        <v>1084</v>
      </c>
      <c r="G1534">
        <v>37</v>
      </c>
      <c r="H1534">
        <f t="shared" si="96"/>
        <v>177</v>
      </c>
      <c r="I1534">
        <v>214</v>
      </c>
      <c r="J1534">
        <v>2</v>
      </c>
      <c r="K1534">
        <v>44</v>
      </c>
      <c r="L1534">
        <f t="shared" si="97"/>
        <v>1344</v>
      </c>
    </row>
    <row r="1535" spans="1:12" ht="15">
      <c r="A1535">
        <v>1972</v>
      </c>
      <c r="B1535" t="s">
        <v>23</v>
      </c>
      <c r="C1535" t="s">
        <v>74</v>
      </c>
      <c r="D1535">
        <v>594</v>
      </c>
      <c r="E1535">
        <f t="shared" si="95"/>
        <v>9</v>
      </c>
      <c r="F1535">
        <v>603</v>
      </c>
      <c r="G1535">
        <v>24</v>
      </c>
      <c r="H1535">
        <f t="shared" si="96"/>
        <v>64</v>
      </c>
      <c r="I1535">
        <v>88</v>
      </c>
      <c r="J1535">
        <v>4</v>
      </c>
      <c r="K1535">
        <v>10</v>
      </c>
      <c r="L1535">
        <f t="shared" si="97"/>
        <v>705</v>
      </c>
    </row>
    <row r="1536" spans="1:12" ht="15">
      <c r="A1536">
        <v>1973</v>
      </c>
      <c r="B1536" t="s">
        <v>23</v>
      </c>
      <c r="C1536" t="s">
        <v>74</v>
      </c>
      <c r="D1536">
        <v>699</v>
      </c>
      <c r="E1536">
        <f t="shared" si="95"/>
        <v>6</v>
      </c>
      <c r="F1536">
        <v>705</v>
      </c>
      <c r="G1536">
        <v>96</v>
      </c>
      <c r="H1536">
        <f t="shared" si="96"/>
        <v>67</v>
      </c>
      <c r="I1536">
        <v>163</v>
      </c>
      <c r="J1536">
        <v>7</v>
      </c>
      <c r="K1536">
        <v>6</v>
      </c>
      <c r="L1536">
        <f t="shared" si="97"/>
        <v>881</v>
      </c>
    </row>
    <row r="1537" spans="1:12" ht="15">
      <c r="A1537">
        <v>1974</v>
      </c>
      <c r="B1537" t="s">
        <v>23</v>
      </c>
      <c r="C1537" t="s">
        <v>74</v>
      </c>
      <c r="D1537">
        <v>1360</v>
      </c>
      <c r="E1537">
        <f t="shared" si="95"/>
        <v>10</v>
      </c>
      <c r="F1537">
        <v>1370</v>
      </c>
      <c r="G1537">
        <v>90</v>
      </c>
      <c r="H1537">
        <f t="shared" si="96"/>
        <v>246</v>
      </c>
      <c r="I1537">
        <v>336</v>
      </c>
      <c r="J1537">
        <v>25</v>
      </c>
      <c r="K1537">
        <v>16</v>
      </c>
      <c r="L1537">
        <f t="shared" si="97"/>
        <v>1747</v>
      </c>
    </row>
    <row r="1538" spans="1:12" ht="15">
      <c r="A1538">
        <v>1975</v>
      </c>
      <c r="B1538" t="s">
        <v>23</v>
      </c>
      <c r="C1538" t="s">
        <v>74</v>
      </c>
      <c r="D1538">
        <v>989</v>
      </c>
      <c r="E1538">
        <f t="shared" si="95"/>
        <v>3</v>
      </c>
      <c r="F1538">
        <v>992</v>
      </c>
      <c r="G1538">
        <v>39</v>
      </c>
      <c r="H1538">
        <f t="shared" si="96"/>
        <v>125</v>
      </c>
      <c r="I1538">
        <v>164</v>
      </c>
      <c r="J1538">
        <v>10</v>
      </c>
      <c r="K1538">
        <v>8</v>
      </c>
      <c r="L1538">
        <f t="shared" si="97"/>
        <v>1174</v>
      </c>
    </row>
    <row r="1539" spans="1:12" ht="15">
      <c r="A1539">
        <v>1976</v>
      </c>
      <c r="B1539" t="s">
        <v>23</v>
      </c>
      <c r="C1539" t="s">
        <v>74</v>
      </c>
      <c r="D1539">
        <v>1956</v>
      </c>
      <c r="E1539">
        <f t="shared" si="95"/>
        <v>8</v>
      </c>
      <c r="F1539">
        <v>1964</v>
      </c>
      <c r="G1539">
        <v>99</v>
      </c>
      <c r="H1539">
        <f t="shared" si="96"/>
        <v>105</v>
      </c>
      <c r="I1539">
        <v>204</v>
      </c>
      <c r="J1539">
        <v>12</v>
      </c>
      <c r="K1539">
        <v>6</v>
      </c>
      <c r="L1539">
        <f t="shared" si="97"/>
        <v>2186</v>
      </c>
    </row>
    <row r="1540" spans="1:12" ht="15">
      <c r="A1540">
        <v>1977</v>
      </c>
      <c r="B1540" t="s">
        <v>23</v>
      </c>
      <c r="C1540" t="s">
        <v>74</v>
      </c>
      <c r="D1540">
        <v>727</v>
      </c>
      <c r="E1540">
        <f t="shared" si="95"/>
        <v>4</v>
      </c>
      <c r="F1540">
        <v>731</v>
      </c>
      <c r="G1540">
        <v>64</v>
      </c>
      <c r="H1540">
        <f t="shared" si="96"/>
        <v>55</v>
      </c>
      <c r="I1540">
        <v>119</v>
      </c>
      <c r="J1540">
        <v>2</v>
      </c>
      <c r="K1540">
        <v>1</v>
      </c>
      <c r="L1540">
        <f t="shared" si="97"/>
        <v>853</v>
      </c>
    </row>
    <row r="1541" spans="1:12" ht="15">
      <c r="A1541">
        <v>1978</v>
      </c>
      <c r="B1541" t="s">
        <v>23</v>
      </c>
      <c r="C1541" t="s">
        <v>74</v>
      </c>
      <c r="D1541">
        <v>1158</v>
      </c>
      <c r="E1541">
        <f t="shared" si="95"/>
        <v>5</v>
      </c>
      <c r="F1541">
        <v>1163</v>
      </c>
      <c r="G1541">
        <v>114</v>
      </c>
      <c r="H1541">
        <f t="shared" si="96"/>
        <v>90</v>
      </c>
      <c r="I1541">
        <v>204</v>
      </c>
      <c r="J1541">
        <v>1</v>
      </c>
      <c r="K1541">
        <v>4</v>
      </c>
      <c r="L1541">
        <f t="shared" si="97"/>
        <v>1372</v>
      </c>
    </row>
    <row r="1542" spans="1:12" ht="15">
      <c r="A1542">
        <v>1980</v>
      </c>
      <c r="B1542" t="s">
        <v>23</v>
      </c>
      <c r="C1542" t="s">
        <v>74</v>
      </c>
      <c r="D1542">
        <v>1373</v>
      </c>
      <c r="E1542">
        <f t="shared" si="95"/>
        <v>15</v>
      </c>
      <c r="F1542">
        <v>1388</v>
      </c>
      <c r="G1542">
        <v>30</v>
      </c>
      <c r="H1542">
        <f t="shared" si="96"/>
        <v>148</v>
      </c>
      <c r="I1542">
        <v>178</v>
      </c>
      <c r="J1542">
        <v>0</v>
      </c>
      <c r="K1542">
        <v>1</v>
      </c>
      <c r="L1542">
        <f t="shared" si="97"/>
        <v>1567</v>
      </c>
    </row>
    <row r="1543" spans="1:12" ht="15">
      <c r="A1543">
        <v>1980</v>
      </c>
      <c r="B1543" t="s">
        <v>23</v>
      </c>
      <c r="C1543" t="s">
        <v>74</v>
      </c>
      <c r="D1543">
        <v>525</v>
      </c>
      <c r="E1543">
        <f t="shared" si="95"/>
        <v>1</v>
      </c>
      <c r="F1543">
        <v>526</v>
      </c>
      <c r="G1543">
        <v>48</v>
      </c>
      <c r="H1543">
        <f t="shared" si="96"/>
        <v>398</v>
      </c>
      <c r="I1543">
        <v>446</v>
      </c>
      <c r="J1543">
        <v>0</v>
      </c>
      <c r="K1543">
        <v>3</v>
      </c>
      <c r="L1543">
        <f t="shared" si="97"/>
        <v>975</v>
      </c>
    </row>
    <row r="1544" spans="1:12" ht="15">
      <c r="A1544">
        <v>1981</v>
      </c>
      <c r="B1544" t="s">
        <v>23</v>
      </c>
      <c r="C1544" t="s">
        <v>74</v>
      </c>
      <c r="D1544">
        <v>1190</v>
      </c>
      <c r="E1544">
        <f t="shared" si="95"/>
        <v>3</v>
      </c>
      <c r="F1544">
        <v>1193</v>
      </c>
      <c r="G1544">
        <v>72</v>
      </c>
      <c r="H1544">
        <f t="shared" si="96"/>
        <v>974</v>
      </c>
      <c r="I1544">
        <v>1046</v>
      </c>
      <c r="J1544">
        <v>0</v>
      </c>
      <c r="K1544">
        <v>3</v>
      </c>
      <c r="L1544">
        <f t="shared" si="97"/>
        <v>2242</v>
      </c>
    </row>
    <row r="1545" spans="1:12" ht="15">
      <c r="A1545">
        <v>1982</v>
      </c>
      <c r="B1545" t="s">
        <v>23</v>
      </c>
      <c r="C1545" t="s">
        <v>74</v>
      </c>
      <c r="D1545">
        <v>1530</v>
      </c>
      <c r="E1545">
        <f t="shared" si="95"/>
        <v>1</v>
      </c>
      <c r="F1545">
        <v>1531</v>
      </c>
      <c r="G1545">
        <v>55</v>
      </c>
      <c r="H1545">
        <f t="shared" si="96"/>
        <v>267</v>
      </c>
      <c r="I1545">
        <v>322</v>
      </c>
      <c r="J1545">
        <v>0</v>
      </c>
      <c r="K1545">
        <v>3</v>
      </c>
      <c r="L1545">
        <f t="shared" si="97"/>
        <v>1856</v>
      </c>
    </row>
    <row r="1546" spans="1:12" ht="15">
      <c r="A1546">
        <v>1983</v>
      </c>
      <c r="B1546" t="s">
        <v>23</v>
      </c>
      <c r="C1546" t="s">
        <v>74</v>
      </c>
      <c r="D1546">
        <v>6334</v>
      </c>
      <c r="E1546">
        <f t="shared" si="95"/>
        <v>1</v>
      </c>
      <c r="F1546">
        <v>6335</v>
      </c>
      <c r="G1546">
        <v>204</v>
      </c>
      <c r="H1546">
        <f t="shared" si="96"/>
        <v>583</v>
      </c>
      <c r="I1546">
        <v>787</v>
      </c>
      <c r="J1546">
        <v>0</v>
      </c>
      <c r="K1546">
        <v>5</v>
      </c>
      <c r="L1546">
        <f t="shared" si="97"/>
        <v>7127</v>
      </c>
    </row>
    <row r="1547" spans="1:12" ht="15">
      <c r="A1547">
        <v>1984</v>
      </c>
      <c r="B1547" t="s">
        <v>23</v>
      </c>
      <c r="C1547" t="s">
        <v>74</v>
      </c>
      <c r="D1547">
        <v>1827</v>
      </c>
      <c r="E1547">
        <f t="shared" si="95"/>
        <v>0</v>
      </c>
      <c r="F1547">
        <v>1827</v>
      </c>
      <c r="G1547">
        <v>81</v>
      </c>
      <c r="H1547">
        <f t="shared" si="96"/>
        <v>487</v>
      </c>
      <c r="I1547">
        <v>568</v>
      </c>
      <c r="J1547">
        <v>0</v>
      </c>
      <c r="K1547">
        <v>0</v>
      </c>
      <c r="L1547">
        <f t="shared" si="97"/>
        <v>2395</v>
      </c>
    </row>
    <row r="1548" spans="1:12" ht="15">
      <c r="A1548">
        <v>1985</v>
      </c>
      <c r="B1548" t="s">
        <v>23</v>
      </c>
      <c r="C1548" t="s">
        <v>74</v>
      </c>
      <c r="D1548">
        <v>2038</v>
      </c>
      <c r="E1548">
        <f t="shared" si="95"/>
        <v>0</v>
      </c>
      <c r="F1548">
        <v>2038</v>
      </c>
      <c r="G1548">
        <v>633</v>
      </c>
      <c r="H1548">
        <f t="shared" si="96"/>
        <v>927</v>
      </c>
      <c r="I1548">
        <v>1560</v>
      </c>
      <c r="J1548">
        <v>0</v>
      </c>
      <c r="K1548">
        <v>2</v>
      </c>
      <c r="L1548">
        <f t="shared" si="97"/>
        <v>3600</v>
      </c>
    </row>
    <row r="1549" spans="1:12" ht="15">
      <c r="A1549">
        <v>1986</v>
      </c>
      <c r="B1549" t="s">
        <v>23</v>
      </c>
      <c r="C1549" t="s">
        <v>74</v>
      </c>
      <c r="D1549">
        <v>2584</v>
      </c>
      <c r="E1549">
        <f t="shared" si="95"/>
        <v>1</v>
      </c>
      <c r="F1549">
        <v>2585</v>
      </c>
      <c r="G1549">
        <v>626</v>
      </c>
      <c r="H1549">
        <f t="shared" si="96"/>
        <v>389</v>
      </c>
      <c r="I1549">
        <v>1015</v>
      </c>
      <c r="J1549">
        <v>0</v>
      </c>
      <c r="K1549">
        <v>0</v>
      </c>
      <c r="L1549">
        <f t="shared" si="97"/>
        <v>3600</v>
      </c>
    </row>
    <row r="1550" spans="1:12" ht="15">
      <c r="A1550">
        <v>1987</v>
      </c>
      <c r="B1550" t="s">
        <v>23</v>
      </c>
      <c r="C1550" t="s">
        <v>74</v>
      </c>
      <c r="D1550">
        <v>1306</v>
      </c>
      <c r="E1550">
        <f t="shared" si="95"/>
        <v>1</v>
      </c>
      <c r="F1550">
        <v>1307</v>
      </c>
      <c r="G1550">
        <v>886</v>
      </c>
      <c r="H1550">
        <f t="shared" si="96"/>
        <v>507</v>
      </c>
      <c r="I1550">
        <v>1393</v>
      </c>
      <c r="J1550">
        <v>0</v>
      </c>
      <c r="K1550">
        <v>0</v>
      </c>
      <c r="L1550">
        <f t="shared" si="97"/>
        <v>2700</v>
      </c>
    </row>
    <row r="1551" spans="1:12" ht="15">
      <c r="A1551">
        <v>1988</v>
      </c>
      <c r="B1551" t="s">
        <v>23</v>
      </c>
      <c r="C1551" t="s">
        <v>74</v>
      </c>
      <c r="D1551">
        <v>1140</v>
      </c>
      <c r="E1551">
        <f t="shared" si="95"/>
        <v>0</v>
      </c>
      <c r="F1551">
        <v>1140</v>
      </c>
      <c r="G1551">
        <v>1010</v>
      </c>
      <c r="H1551">
        <f t="shared" si="96"/>
        <v>541</v>
      </c>
      <c r="I1551">
        <v>1551</v>
      </c>
      <c r="J1551">
        <v>0</v>
      </c>
      <c r="K1551">
        <v>0</v>
      </c>
      <c r="L1551">
        <f t="shared" si="97"/>
        <v>2691</v>
      </c>
    </row>
    <row r="1552" spans="1:12" ht="15">
      <c r="A1552">
        <v>1989</v>
      </c>
      <c r="B1552" t="s">
        <v>23</v>
      </c>
      <c r="C1552" t="s">
        <v>74</v>
      </c>
      <c r="D1552">
        <v>1433</v>
      </c>
      <c r="E1552">
        <f t="shared" si="95"/>
        <v>0</v>
      </c>
      <c r="F1552">
        <v>1433</v>
      </c>
      <c r="G1552">
        <v>789</v>
      </c>
      <c r="H1552">
        <f t="shared" si="96"/>
        <v>668</v>
      </c>
      <c r="I1552">
        <v>1457</v>
      </c>
      <c r="J1552">
        <v>0</v>
      </c>
      <c r="K1552">
        <v>0</v>
      </c>
      <c r="L1552">
        <f t="shared" si="97"/>
        <v>2890</v>
      </c>
    </row>
    <row r="1553" spans="1:12" ht="15">
      <c r="A1553">
        <v>1990</v>
      </c>
      <c r="B1553" t="s">
        <v>23</v>
      </c>
      <c r="C1553" t="s">
        <v>74</v>
      </c>
      <c r="D1553">
        <v>1263</v>
      </c>
      <c r="E1553">
        <f t="shared" si="95"/>
        <v>0</v>
      </c>
      <c r="F1553">
        <v>1263</v>
      </c>
      <c r="G1553">
        <v>947</v>
      </c>
      <c r="H1553">
        <f t="shared" si="96"/>
        <v>867</v>
      </c>
      <c r="I1553">
        <v>1814</v>
      </c>
      <c r="J1553">
        <v>0</v>
      </c>
      <c r="K1553">
        <v>0</v>
      </c>
      <c r="L1553">
        <f t="shared" si="97"/>
        <v>3077</v>
      </c>
    </row>
    <row r="1554" spans="1:12" ht="15">
      <c r="A1554">
        <v>1991</v>
      </c>
      <c r="B1554" t="s">
        <v>23</v>
      </c>
      <c r="C1554" t="s">
        <v>74</v>
      </c>
      <c r="F1554">
        <v>1683</v>
      </c>
      <c r="I1554">
        <v>1755</v>
      </c>
      <c r="J1554">
        <v>0</v>
      </c>
      <c r="K1554">
        <v>0</v>
      </c>
      <c r="L1554">
        <f t="shared" si="97"/>
        <v>3438</v>
      </c>
    </row>
    <row r="1555" spans="1:12" ht="15">
      <c r="A1555">
        <v>1992</v>
      </c>
      <c r="B1555" t="s">
        <v>23</v>
      </c>
      <c r="C1555" t="s">
        <v>74</v>
      </c>
      <c r="D1555">
        <v>1854</v>
      </c>
      <c r="E1555">
        <f aca="true" t="shared" si="98" ref="E1555:E1562">F1555-D1555</f>
        <v>0</v>
      </c>
      <c r="F1555">
        <v>1854</v>
      </c>
      <c r="J1555">
        <v>0</v>
      </c>
      <c r="K1555">
        <v>0</v>
      </c>
      <c r="L1555">
        <f t="shared" si="97"/>
        <v>1854</v>
      </c>
    </row>
    <row r="1556" spans="1:12" ht="15">
      <c r="A1556">
        <v>1993</v>
      </c>
      <c r="B1556" t="s">
        <v>23</v>
      </c>
      <c r="C1556" t="s">
        <v>74</v>
      </c>
      <c r="D1556">
        <v>717</v>
      </c>
      <c r="E1556">
        <f t="shared" si="98"/>
        <v>0</v>
      </c>
      <c r="F1556">
        <v>717</v>
      </c>
      <c r="G1556">
        <v>535</v>
      </c>
      <c r="H1556">
        <f aca="true" t="shared" si="99" ref="H1556:H1562">I1556-G1556</f>
        <v>1239</v>
      </c>
      <c r="I1556">
        <v>1774</v>
      </c>
      <c r="J1556">
        <v>0</v>
      </c>
      <c r="K1556">
        <v>0</v>
      </c>
      <c r="L1556">
        <f t="shared" si="97"/>
        <v>2491</v>
      </c>
    </row>
    <row r="1557" spans="1:12" ht="15">
      <c r="A1557">
        <v>1994</v>
      </c>
      <c r="B1557" t="s">
        <v>23</v>
      </c>
      <c r="C1557" t="s">
        <v>74</v>
      </c>
      <c r="D1557">
        <v>592</v>
      </c>
      <c r="E1557">
        <f t="shared" si="98"/>
        <v>0</v>
      </c>
      <c r="F1557">
        <v>592</v>
      </c>
      <c r="G1557">
        <v>524</v>
      </c>
      <c r="H1557">
        <f t="shared" si="99"/>
        <v>934</v>
      </c>
      <c r="I1557">
        <v>1458</v>
      </c>
      <c r="J1557">
        <v>0</v>
      </c>
      <c r="K1557">
        <v>0</v>
      </c>
      <c r="L1557">
        <v>2049</v>
      </c>
    </row>
    <row r="1558" spans="1:12" ht="15">
      <c r="A1558">
        <v>1995</v>
      </c>
      <c r="B1558" t="s">
        <v>23</v>
      </c>
      <c r="C1558" t="s">
        <v>74</v>
      </c>
      <c r="D1558">
        <v>180</v>
      </c>
      <c r="E1558">
        <f t="shared" si="98"/>
        <v>0</v>
      </c>
      <c r="F1558">
        <v>180</v>
      </c>
      <c r="G1558">
        <v>498</v>
      </c>
      <c r="H1558">
        <f t="shared" si="99"/>
        <v>744</v>
      </c>
      <c r="I1558">
        <v>1242</v>
      </c>
      <c r="J1558">
        <v>0</v>
      </c>
      <c r="K1558">
        <v>0</v>
      </c>
      <c r="L1558">
        <v>1423</v>
      </c>
    </row>
    <row r="1559" spans="1:12" ht="15">
      <c r="A1559">
        <v>1996</v>
      </c>
      <c r="B1559" t="s">
        <v>23</v>
      </c>
      <c r="C1559" t="s">
        <v>74</v>
      </c>
      <c r="D1559">
        <v>264</v>
      </c>
      <c r="E1559">
        <f t="shared" si="98"/>
        <v>0</v>
      </c>
      <c r="F1559">
        <v>264</v>
      </c>
      <c r="G1559">
        <v>277</v>
      </c>
      <c r="H1559">
        <f t="shared" si="99"/>
        <v>350</v>
      </c>
      <c r="I1559">
        <v>627</v>
      </c>
      <c r="J1559">
        <v>0</v>
      </c>
      <c r="K1559">
        <v>0</v>
      </c>
      <c r="L1559">
        <f>+F1559+I1559+J1559+K1559</f>
        <v>891</v>
      </c>
    </row>
    <row r="1560" spans="1:12" ht="15">
      <c r="A1560">
        <v>1997</v>
      </c>
      <c r="B1560" t="s">
        <v>23</v>
      </c>
      <c r="C1560" t="s">
        <v>74</v>
      </c>
      <c r="D1560">
        <v>182</v>
      </c>
      <c r="E1560">
        <f t="shared" si="98"/>
        <v>0</v>
      </c>
      <c r="F1560">
        <v>182</v>
      </c>
      <c r="G1560">
        <v>133</v>
      </c>
      <c r="H1560">
        <f t="shared" si="99"/>
        <v>348</v>
      </c>
      <c r="I1560">
        <f>G1560+348</f>
        <v>481</v>
      </c>
      <c r="J1560">
        <v>0</v>
      </c>
      <c r="K1560">
        <v>0</v>
      </c>
      <c r="L1560">
        <f>+F1560+I1560+J1560+K1560</f>
        <v>663</v>
      </c>
    </row>
    <row r="1561" spans="1:12" ht="15">
      <c r="A1561">
        <v>1998</v>
      </c>
      <c r="B1561" t="s">
        <v>23</v>
      </c>
      <c r="C1561" t="s">
        <v>74</v>
      </c>
      <c r="D1561">
        <v>302</v>
      </c>
      <c r="E1561">
        <f t="shared" si="98"/>
        <v>0</v>
      </c>
      <c r="F1561">
        <v>302</v>
      </c>
      <c r="G1561">
        <v>126</v>
      </c>
      <c r="H1561">
        <f t="shared" si="99"/>
        <v>273</v>
      </c>
      <c r="I1561">
        <f>G1561+273</f>
        <v>399</v>
      </c>
      <c r="J1561">
        <v>0</v>
      </c>
      <c r="K1561">
        <v>0</v>
      </c>
      <c r="L1561">
        <f>+F1561+I1561+J1561+K1561</f>
        <v>701</v>
      </c>
    </row>
    <row r="1562" spans="1:12" ht="15">
      <c r="A1562">
        <v>1999</v>
      </c>
      <c r="B1562" t="s">
        <v>23</v>
      </c>
      <c r="C1562" t="s">
        <v>74</v>
      </c>
      <c r="D1562">
        <v>490</v>
      </c>
      <c r="E1562">
        <f t="shared" si="98"/>
        <v>0</v>
      </c>
      <c r="F1562">
        <v>490</v>
      </c>
      <c r="G1562">
        <v>51</v>
      </c>
      <c r="H1562">
        <f t="shared" si="99"/>
        <v>795</v>
      </c>
      <c r="I1562">
        <f>G1562+795</f>
        <v>846</v>
      </c>
      <c r="J1562">
        <v>0</v>
      </c>
      <c r="K1562">
        <v>0</v>
      </c>
      <c r="L1562">
        <f>+F1562+I1562+J1562+K1562</f>
        <v>1336</v>
      </c>
    </row>
    <row r="1563" spans="1:12" ht="15">
      <c r="A1563">
        <v>2000</v>
      </c>
      <c r="B1563" t="s">
        <v>23</v>
      </c>
      <c r="C1563" t="s">
        <v>74</v>
      </c>
      <c r="D1563">
        <v>89</v>
      </c>
      <c r="F1563">
        <v>89</v>
      </c>
      <c r="G1563">
        <v>34</v>
      </c>
      <c r="H1563">
        <v>264</v>
      </c>
      <c r="I1563">
        <v>298</v>
      </c>
      <c r="L1563">
        <f aca="true" t="shared" si="100" ref="L1563:L1570">F1563+I1563+J1563+K1563</f>
        <v>387</v>
      </c>
    </row>
    <row r="1564" spans="1:12" ht="15">
      <c r="A1564">
        <v>2001</v>
      </c>
      <c r="B1564" t="s">
        <v>23</v>
      </c>
      <c r="C1564" t="s">
        <v>74</v>
      </c>
      <c r="D1564">
        <v>81</v>
      </c>
      <c r="F1564">
        <v>81</v>
      </c>
      <c r="G1564">
        <v>12</v>
      </c>
      <c r="H1564">
        <v>235</v>
      </c>
      <c r="I1564">
        <v>247</v>
      </c>
      <c r="L1564">
        <f t="shared" si="100"/>
        <v>328</v>
      </c>
    </row>
    <row r="1565" spans="1:12" ht="15">
      <c r="A1565">
        <v>2002</v>
      </c>
      <c r="B1565" t="s">
        <v>23</v>
      </c>
      <c r="C1565" t="s">
        <v>74</v>
      </c>
      <c r="D1565">
        <v>157</v>
      </c>
      <c r="F1565">
        <v>157</v>
      </c>
      <c r="G1565">
        <v>1</v>
      </c>
      <c r="H1565">
        <v>295</v>
      </c>
      <c r="I1565">
        <v>295</v>
      </c>
      <c r="L1565">
        <f t="shared" si="100"/>
        <v>452</v>
      </c>
    </row>
    <row r="1566" spans="1:12" ht="15">
      <c r="A1566">
        <v>2003</v>
      </c>
      <c r="B1566" t="s">
        <v>23</v>
      </c>
      <c r="C1566" t="s">
        <v>74</v>
      </c>
      <c r="D1566">
        <v>83</v>
      </c>
      <c r="E1566">
        <v>0</v>
      </c>
      <c r="F1566">
        <v>83</v>
      </c>
      <c r="G1566">
        <v>5</v>
      </c>
      <c r="H1566">
        <v>97</v>
      </c>
      <c r="I1566">
        <v>102</v>
      </c>
      <c r="L1566">
        <f t="shared" si="100"/>
        <v>185</v>
      </c>
    </row>
    <row r="1567" spans="1:12" ht="15">
      <c r="A1567">
        <v>2004</v>
      </c>
      <c r="B1567" t="s">
        <v>23</v>
      </c>
      <c r="C1567" t="s">
        <v>74</v>
      </c>
      <c r="D1567">
        <v>252</v>
      </c>
      <c r="E1567">
        <v>0</v>
      </c>
      <c r="F1567">
        <v>252</v>
      </c>
      <c r="G1567">
        <v>2</v>
      </c>
      <c r="H1567">
        <v>162</v>
      </c>
      <c r="I1567">
        <v>163</v>
      </c>
      <c r="L1567">
        <f t="shared" si="100"/>
        <v>415</v>
      </c>
    </row>
    <row r="1568" spans="1:12" ht="15">
      <c r="A1568">
        <v>2005</v>
      </c>
      <c r="B1568" t="s">
        <v>23</v>
      </c>
      <c r="C1568" t="s">
        <v>74</v>
      </c>
      <c r="D1568">
        <v>248</v>
      </c>
      <c r="F1568">
        <v>248</v>
      </c>
      <c r="G1568">
        <v>1</v>
      </c>
      <c r="H1568">
        <v>426</v>
      </c>
      <c r="I1568">
        <v>428</v>
      </c>
      <c r="L1568">
        <f t="shared" si="100"/>
        <v>676</v>
      </c>
    </row>
    <row r="1569" spans="1:12" ht="15">
      <c r="A1569">
        <v>2006</v>
      </c>
      <c r="B1569" t="s">
        <v>23</v>
      </c>
      <c r="C1569" t="s">
        <v>74</v>
      </c>
      <c r="D1569">
        <v>211</v>
      </c>
      <c r="F1569">
        <v>211</v>
      </c>
      <c r="G1569">
        <v>1</v>
      </c>
      <c r="H1569">
        <v>624</v>
      </c>
      <c r="I1569">
        <v>626</v>
      </c>
      <c r="L1569">
        <f t="shared" si="100"/>
        <v>837</v>
      </c>
    </row>
    <row r="1570" spans="1:12" ht="15">
      <c r="A1570">
        <v>2007</v>
      </c>
      <c r="B1570" t="s">
        <v>23</v>
      </c>
      <c r="C1570" t="s">
        <v>74</v>
      </c>
      <c r="D1570">
        <v>67</v>
      </c>
      <c r="F1570">
        <v>67</v>
      </c>
      <c r="G1570">
        <v>1</v>
      </c>
      <c r="H1570">
        <v>361</v>
      </c>
      <c r="I1570">
        <v>362</v>
      </c>
      <c r="L1570">
        <f t="shared" si="100"/>
        <v>429</v>
      </c>
    </row>
    <row r="1571" spans="1:12" ht="15">
      <c r="A1571">
        <v>2008</v>
      </c>
      <c r="B1571" t="s">
        <v>23</v>
      </c>
      <c r="C1571" t="s">
        <v>74</v>
      </c>
      <c r="G1571">
        <v>1</v>
      </c>
      <c r="H1571">
        <v>190</v>
      </c>
      <c r="I1571">
        <v>191</v>
      </c>
      <c r="L1571">
        <v>191</v>
      </c>
    </row>
    <row r="1572" spans="1:12" ht="15">
      <c r="A1572">
        <v>2009</v>
      </c>
      <c r="B1572" t="s">
        <v>23</v>
      </c>
      <c r="C1572" t="s">
        <v>74</v>
      </c>
      <c r="D1572">
        <v>21</v>
      </c>
      <c r="F1572">
        <v>21</v>
      </c>
      <c r="G1572">
        <v>1</v>
      </c>
      <c r="H1572">
        <v>23</v>
      </c>
      <c r="I1572">
        <v>24</v>
      </c>
      <c r="L1572">
        <v>45</v>
      </c>
    </row>
    <row r="1573" spans="1:12" ht="15">
      <c r="A1573">
        <v>2010</v>
      </c>
      <c r="B1573" t="s">
        <v>23</v>
      </c>
      <c r="C1573" t="s">
        <v>74</v>
      </c>
      <c r="G1573">
        <v>1</v>
      </c>
      <c r="H1573">
        <v>322</v>
      </c>
      <c r="I1573">
        <v>323</v>
      </c>
      <c r="L1573">
        <v>323</v>
      </c>
    </row>
    <row r="1574" spans="1:12" ht="15">
      <c r="A1574">
        <v>2011</v>
      </c>
      <c r="B1574" t="s">
        <v>23</v>
      </c>
      <c r="C1574" t="s">
        <v>74</v>
      </c>
      <c r="D1574">
        <v>1</v>
      </c>
      <c r="F1574">
        <v>1</v>
      </c>
      <c r="G1574">
        <v>0</v>
      </c>
      <c r="H1574">
        <v>266</v>
      </c>
      <c r="I1574">
        <v>266</v>
      </c>
      <c r="L1574">
        <v>267</v>
      </c>
    </row>
    <row r="1575" spans="1:12" ht="15">
      <c r="A1575">
        <v>2012</v>
      </c>
      <c r="B1575" t="s">
        <v>23</v>
      </c>
      <c r="C1575" t="s">
        <v>74</v>
      </c>
      <c r="G1575">
        <v>0</v>
      </c>
      <c r="H1575">
        <v>32</v>
      </c>
      <c r="I1575">
        <v>32</v>
      </c>
      <c r="L1575">
        <v>32</v>
      </c>
    </row>
    <row r="1576" spans="1:12" ht="15">
      <c r="A1576">
        <v>2013</v>
      </c>
      <c r="B1576" t="s">
        <v>23</v>
      </c>
      <c r="C1576" t="s">
        <v>74</v>
      </c>
      <c r="E1576">
        <v>0</v>
      </c>
      <c r="F1576">
        <v>0</v>
      </c>
      <c r="G1576">
        <v>0</v>
      </c>
      <c r="H1576">
        <v>1</v>
      </c>
      <c r="I1576">
        <v>2</v>
      </c>
      <c r="L1576">
        <v>2</v>
      </c>
    </row>
    <row r="1577" spans="1:12" ht="15">
      <c r="A1577">
        <v>2014</v>
      </c>
      <c r="B1577" t="s">
        <v>23</v>
      </c>
      <c r="C1577" t="s">
        <v>74</v>
      </c>
      <c r="G1577">
        <v>0</v>
      </c>
      <c r="H1577">
        <v>0</v>
      </c>
      <c r="I1577">
        <v>0</v>
      </c>
      <c r="L1577">
        <v>0</v>
      </c>
    </row>
    <row r="1578" spans="1:12" ht="15">
      <c r="A1578">
        <v>2015</v>
      </c>
      <c r="B1578" t="s">
        <v>23</v>
      </c>
      <c r="C1578" t="s">
        <v>74</v>
      </c>
      <c r="G1578">
        <v>0</v>
      </c>
      <c r="I1578">
        <v>0</v>
      </c>
      <c r="L1578">
        <v>0</v>
      </c>
    </row>
    <row r="1579" spans="1:12" ht="15">
      <c r="A1579">
        <v>1893</v>
      </c>
      <c r="B1579" t="s">
        <v>23</v>
      </c>
      <c r="C1579" t="s">
        <v>20</v>
      </c>
      <c r="L1579">
        <v>423</v>
      </c>
    </row>
    <row r="1580" spans="1:3" ht="15">
      <c r="A1580">
        <v>1894</v>
      </c>
      <c r="B1580" t="s">
        <v>23</v>
      </c>
      <c r="C1580" t="s">
        <v>20</v>
      </c>
    </row>
    <row r="1581" spans="1:3" ht="15">
      <c r="A1581">
        <v>1895</v>
      </c>
      <c r="B1581" t="s">
        <v>23</v>
      </c>
      <c r="C1581" t="s">
        <v>20</v>
      </c>
    </row>
    <row r="1582" spans="1:3" ht="15">
      <c r="A1582">
        <v>1896</v>
      </c>
      <c r="B1582" t="s">
        <v>23</v>
      </c>
      <c r="C1582" t="s">
        <v>20</v>
      </c>
    </row>
    <row r="1583" spans="1:3" ht="15">
      <c r="A1583">
        <v>1897</v>
      </c>
      <c r="B1583" t="s">
        <v>23</v>
      </c>
      <c r="C1583" t="s">
        <v>20</v>
      </c>
    </row>
    <row r="1584" spans="1:3" ht="15">
      <c r="A1584">
        <v>1898</v>
      </c>
      <c r="B1584" t="s">
        <v>23</v>
      </c>
      <c r="C1584" t="s">
        <v>20</v>
      </c>
    </row>
    <row r="1585" spans="1:12" ht="15">
      <c r="A1585">
        <v>1899</v>
      </c>
      <c r="B1585" t="s">
        <v>23</v>
      </c>
      <c r="C1585" t="s">
        <v>20</v>
      </c>
      <c r="F1585">
        <v>261</v>
      </c>
      <c r="I1585">
        <v>258</v>
      </c>
      <c r="L1585">
        <f>+F1585+I1585+J1585+K1585</f>
        <v>519</v>
      </c>
    </row>
    <row r="1586" spans="1:3" ht="15">
      <c r="A1586">
        <v>1900</v>
      </c>
      <c r="B1586" t="s">
        <v>23</v>
      </c>
      <c r="C1586" t="s">
        <v>20</v>
      </c>
    </row>
    <row r="1587" spans="1:3" ht="15">
      <c r="A1587">
        <v>1901</v>
      </c>
      <c r="B1587" t="s">
        <v>23</v>
      </c>
      <c r="C1587" t="s">
        <v>20</v>
      </c>
    </row>
    <row r="1588" spans="1:3" ht="15">
      <c r="A1588">
        <v>1902</v>
      </c>
      <c r="B1588" t="s">
        <v>23</v>
      </c>
      <c r="C1588" t="s">
        <v>20</v>
      </c>
    </row>
    <row r="1589" spans="1:12" ht="15">
      <c r="A1589">
        <v>1903</v>
      </c>
      <c r="B1589" t="s">
        <v>23</v>
      </c>
      <c r="C1589" t="s">
        <v>20</v>
      </c>
      <c r="F1589">
        <v>122</v>
      </c>
      <c r="I1589">
        <v>143</v>
      </c>
      <c r="L1589">
        <v>264</v>
      </c>
    </row>
    <row r="1590" spans="1:3" ht="15">
      <c r="A1590">
        <v>1904</v>
      </c>
      <c r="B1590" t="s">
        <v>23</v>
      </c>
      <c r="C1590" t="s">
        <v>20</v>
      </c>
    </row>
    <row r="1591" spans="1:3" ht="15">
      <c r="A1591">
        <v>1905</v>
      </c>
      <c r="B1591" t="s">
        <v>23</v>
      </c>
      <c r="C1591" t="s">
        <v>20</v>
      </c>
    </row>
    <row r="1592" spans="1:6" ht="15">
      <c r="A1592">
        <v>1906</v>
      </c>
      <c r="B1592" t="s">
        <v>23</v>
      </c>
      <c r="C1592" t="s">
        <v>20</v>
      </c>
      <c r="F1592">
        <v>16</v>
      </c>
    </row>
    <row r="1593" spans="1:3" ht="15">
      <c r="A1593">
        <v>1907</v>
      </c>
      <c r="B1593" t="s">
        <v>23</v>
      </c>
      <c r="C1593" t="s">
        <v>20</v>
      </c>
    </row>
    <row r="1594" spans="1:12" ht="15">
      <c r="A1594">
        <v>1908</v>
      </c>
      <c r="B1594" t="s">
        <v>23</v>
      </c>
      <c r="C1594" t="s">
        <v>20</v>
      </c>
      <c r="F1594">
        <v>24</v>
      </c>
      <c r="I1594">
        <v>150</v>
      </c>
      <c r="L1594">
        <f>+F1594+I1594+J1594+K1594</f>
        <v>174</v>
      </c>
    </row>
    <row r="1595" spans="1:3" ht="15">
      <c r="A1595">
        <v>1909</v>
      </c>
      <c r="B1595" t="s">
        <v>23</v>
      </c>
      <c r="C1595" t="s">
        <v>20</v>
      </c>
    </row>
    <row r="1596" spans="1:3" ht="15">
      <c r="A1596">
        <v>1910</v>
      </c>
      <c r="B1596" t="s">
        <v>23</v>
      </c>
      <c r="C1596" t="s">
        <v>20</v>
      </c>
    </row>
    <row r="1597" spans="1:6" ht="15">
      <c r="A1597">
        <v>1911</v>
      </c>
      <c r="B1597" t="s">
        <v>23</v>
      </c>
      <c r="C1597" t="s">
        <v>20</v>
      </c>
      <c r="F1597">
        <v>134</v>
      </c>
    </row>
    <row r="1598" spans="1:6" ht="15">
      <c r="A1598">
        <v>1912</v>
      </c>
      <c r="B1598" t="s">
        <v>23</v>
      </c>
      <c r="C1598" t="s">
        <v>20</v>
      </c>
      <c r="F1598">
        <v>83</v>
      </c>
    </row>
    <row r="1599" spans="1:6" ht="15">
      <c r="A1599">
        <v>1913</v>
      </c>
      <c r="B1599" t="s">
        <v>23</v>
      </c>
      <c r="C1599" t="s">
        <v>20</v>
      </c>
      <c r="F1599">
        <v>143</v>
      </c>
    </row>
    <row r="1600" spans="1:6" ht="15">
      <c r="A1600">
        <v>1914</v>
      </c>
      <c r="B1600" t="s">
        <v>23</v>
      </c>
      <c r="C1600" t="s">
        <v>20</v>
      </c>
      <c r="F1600">
        <v>68</v>
      </c>
    </row>
    <row r="1601" spans="1:6" ht="15">
      <c r="A1601">
        <v>1915</v>
      </c>
      <c r="B1601" t="s">
        <v>23</v>
      </c>
      <c r="C1601" t="s">
        <v>20</v>
      </c>
      <c r="F1601">
        <v>133</v>
      </c>
    </row>
    <row r="1602" spans="1:6" ht="15">
      <c r="A1602">
        <v>1916</v>
      </c>
      <c r="B1602" t="s">
        <v>23</v>
      </c>
      <c r="C1602" t="s">
        <v>20</v>
      </c>
      <c r="F1602">
        <v>63</v>
      </c>
    </row>
    <row r="1603" spans="1:12" ht="15">
      <c r="A1603">
        <v>1917</v>
      </c>
      <c r="B1603" t="s">
        <v>23</v>
      </c>
      <c r="C1603" t="s">
        <v>20</v>
      </c>
      <c r="F1603">
        <v>78</v>
      </c>
      <c r="I1603">
        <v>24</v>
      </c>
      <c r="L1603">
        <v>103</v>
      </c>
    </row>
    <row r="1604" spans="1:12" ht="15">
      <c r="A1604">
        <v>1918</v>
      </c>
      <c r="B1604" t="s">
        <v>23</v>
      </c>
      <c r="C1604" t="s">
        <v>20</v>
      </c>
      <c r="F1604">
        <v>80</v>
      </c>
      <c r="I1604">
        <v>64</v>
      </c>
      <c r="L1604">
        <f aca="true" t="shared" si="101" ref="L1604:L1635">+F1604+I1604+J1604+K1604</f>
        <v>144</v>
      </c>
    </row>
    <row r="1605" spans="1:12" ht="15">
      <c r="A1605">
        <v>1919</v>
      </c>
      <c r="B1605" t="s">
        <v>23</v>
      </c>
      <c r="C1605" t="s">
        <v>20</v>
      </c>
      <c r="F1605">
        <v>46</v>
      </c>
      <c r="I1605">
        <v>13</v>
      </c>
      <c r="L1605">
        <f t="shared" si="101"/>
        <v>59</v>
      </c>
    </row>
    <row r="1606" spans="1:12" ht="15">
      <c r="A1606">
        <v>1920</v>
      </c>
      <c r="B1606" t="s">
        <v>23</v>
      </c>
      <c r="C1606" t="s">
        <v>20</v>
      </c>
      <c r="F1606">
        <v>42</v>
      </c>
      <c r="I1606">
        <v>115</v>
      </c>
      <c r="L1606">
        <f t="shared" si="101"/>
        <v>157</v>
      </c>
    </row>
    <row r="1607" spans="1:12" ht="15">
      <c r="A1607">
        <v>1921</v>
      </c>
      <c r="B1607" t="s">
        <v>23</v>
      </c>
      <c r="C1607" t="s">
        <v>20</v>
      </c>
      <c r="F1607">
        <v>60</v>
      </c>
      <c r="I1607">
        <v>16</v>
      </c>
      <c r="L1607">
        <f t="shared" si="101"/>
        <v>76</v>
      </c>
    </row>
    <row r="1608" spans="1:12" ht="15">
      <c r="A1608">
        <v>1922</v>
      </c>
      <c r="B1608" t="s">
        <v>23</v>
      </c>
      <c r="C1608" t="s">
        <v>20</v>
      </c>
      <c r="F1608">
        <v>86</v>
      </c>
      <c r="I1608">
        <v>34</v>
      </c>
      <c r="L1608">
        <f t="shared" si="101"/>
        <v>120</v>
      </c>
    </row>
    <row r="1609" spans="1:12" ht="15">
      <c r="A1609">
        <v>1923</v>
      </c>
      <c r="B1609" t="s">
        <v>23</v>
      </c>
      <c r="C1609" t="s">
        <v>20</v>
      </c>
      <c r="F1609">
        <v>98</v>
      </c>
      <c r="I1609">
        <v>31</v>
      </c>
      <c r="L1609">
        <f t="shared" si="101"/>
        <v>129</v>
      </c>
    </row>
    <row r="1610" spans="1:12" ht="15">
      <c r="A1610">
        <v>1924</v>
      </c>
      <c r="B1610" t="s">
        <v>23</v>
      </c>
      <c r="C1610" t="s">
        <v>20</v>
      </c>
      <c r="F1610">
        <v>124</v>
      </c>
      <c r="I1610">
        <v>75</v>
      </c>
      <c r="L1610">
        <f t="shared" si="101"/>
        <v>199</v>
      </c>
    </row>
    <row r="1611" spans="1:12" ht="15">
      <c r="A1611">
        <v>1925</v>
      </c>
      <c r="B1611" t="s">
        <v>23</v>
      </c>
      <c r="C1611" t="s">
        <v>20</v>
      </c>
      <c r="F1611">
        <v>190</v>
      </c>
      <c r="I1611">
        <v>53</v>
      </c>
      <c r="L1611">
        <f t="shared" si="101"/>
        <v>243</v>
      </c>
    </row>
    <row r="1612" spans="1:12" ht="15">
      <c r="A1612">
        <v>1926</v>
      </c>
      <c r="B1612" t="s">
        <v>23</v>
      </c>
      <c r="C1612" t="s">
        <v>20</v>
      </c>
      <c r="F1612">
        <v>191</v>
      </c>
      <c r="I1612">
        <v>20</v>
      </c>
      <c r="L1612">
        <f t="shared" si="101"/>
        <v>211</v>
      </c>
    </row>
    <row r="1613" spans="1:12" ht="15">
      <c r="A1613">
        <v>1927</v>
      </c>
      <c r="B1613" t="s">
        <v>23</v>
      </c>
      <c r="C1613" t="s">
        <v>20</v>
      </c>
      <c r="F1613">
        <v>201</v>
      </c>
      <c r="I1613">
        <v>16</v>
      </c>
      <c r="L1613">
        <f t="shared" si="101"/>
        <v>217</v>
      </c>
    </row>
    <row r="1614" spans="1:12" ht="15">
      <c r="A1614">
        <v>1928</v>
      </c>
      <c r="B1614" t="s">
        <v>23</v>
      </c>
      <c r="C1614" t="s">
        <v>20</v>
      </c>
      <c r="F1614">
        <v>273</v>
      </c>
      <c r="I1614">
        <v>3</v>
      </c>
      <c r="L1614">
        <f t="shared" si="101"/>
        <v>276</v>
      </c>
    </row>
    <row r="1615" spans="1:12" ht="15">
      <c r="A1615">
        <v>1929</v>
      </c>
      <c r="B1615" t="s">
        <v>23</v>
      </c>
      <c r="C1615" t="s">
        <v>20</v>
      </c>
      <c r="F1615">
        <v>252</v>
      </c>
      <c r="I1615">
        <v>107</v>
      </c>
      <c r="L1615">
        <f t="shared" si="101"/>
        <v>359</v>
      </c>
    </row>
    <row r="1616" spans="1:12" ht="15">
      <c r="A1616">
        <v>1930</v>
      </c>
      <c r="B1616" t="s">
        <v>23</v>
      </c>
      <c r="C1616" t="s">
        <v>20</v>
      </c>
      <c r="F1616">
        <v>202</v>
      </c>
      <c r="I1616">
        <v>35</v>
      </c>
      <c r="L1616">
        <f t="shared" si="101"/>
        <v>237</v>
      </c>
    </row>
    <row r="1617" spans="1:12" ht="15">
      <c r="A1617">
        <v>1931</v>
      </c>
      <c r="B1617" t="s">
        <v>23</v>
      </c>
      <c r="C1617" t="s">
        <v>20</v>
      </c>
      <c r="F1617">
        <v>129</v>
      </c>
      <c r="I1617">
        <v>27</v>
      </c>
      <c r="L1617">
        <f t="shared" si="101"/>
        <v>156</v>
      </c>
    </row>
    <row r="1618" spans="1:12" ht="15">
      <c r="A1618">
        <v>1932</v>
      </c>
      <c r="B1618" t="s">
        <v>23</v>
      </c>
      <c r="C1618" t="s">
        <v>20</v>
      </c>
      <c r="F1618">
        <v>88</v>
      </c>
      <c r="I1618">
        <v>30</v>
      </c>
      <c r="L1618">
        <f t="shared" si="101"/>
        <v>118</v>
      </c>
    </row>
    <row r="1619" spans="1:12" ht="15">
      <c r="A1619">
        <v>1933</v>
      </c>
      <c r="B1619" t="s">
        <v>23</v>
      </c>
      <c r="C1619" t="s">
        <v>20</v>
      </c>
      <c r="F1619">
        <v>96</v>
      </c>
      <c r="I1619">
        <v>38</v>
      </c>
      <c r="L1619">
        <f t="shared" si="101"/>
        <v>134</v>
      </c>
    </row>
    <row r="1620" spans="1:12" ht="15">
      <c r="A1620">
        <v>1934</v>
      </c>
      <c r="B1620" t="s">
        <v>23</v>
      </c>
      <c r="C1620" t="s">
        <v>20</v>
      </c>
      <c r="F1620">
        <v>98</v>
      </c>
      <c r="I1620">
        <v>48</v>
      </c>
      <c r="L1620">
        <f t="shared" si="101"/>
        <v>146</v>
      </c>
    </row>
    <row r="1621" spans="1:12" ht="15">
      <c r="A1621">
        <v>1935</v>
      </c>
      <c r="B1621" t="s">
        <v>23</v>
      </c>
      <c r="C1621" t="s">
        <v>20</v>
      </c>
      <c r="F1621">
        <v>91</v>
      </c>
      <c r="I1621">
        <v>40</v>
      </c>
      <c r="L1621">
        <f t="shared" si="101"/>
        <v>131</v>
      </c>
    </row>
    <row r="1622" spans="1:12" ht="15">
      <c r="A1622">
        <v>1936</v>
      </c>
      <c r="B1622" t="s">
        <v>23</v>
      </c>
      <c r="C1622" t="s">
        <v>20</v>
      </c>
      <c r="F1622">
        <v>38</v>
      </c>
      <c r="I1622">
        <v>29</v>
      </c>
      <c r="L1622">
        <f t="shared" si="101"/>
        <v>67</v>
      </c>
    </row>
    <row r="1623" spans="1:12" ht="15">
      <c r="A1623">
        <v>1937</v>
      </c>
      <c r="B1623" t="s">
        <v>23</v>
      </c>
      <c r="C1623" t="s">
        <v>20</v>
      </c>
      <c r="F1623">
        <v>37</v>
      </c>
      <c r="I1623">
        <v>10</v>
      </c>
      <c r="L1623">
        <f t="shared" si="101"/>
        <v>47</v>
      </c>
    </row>
    <row r="1624" spans="1:12" ht="15">
      <c r="A1624">
        <v>1938</v>
      </c>
      <c r="B1624" t="s">
        <v>23</v>
      </c>
      <c r="C1624" t="s">
        <v>20</v>
      </c>
      <c r="F1624">
        <v>54</v>
      </c>
      <c r="I1624">
        <v>22</v>
      </c>
      <c r="L1624">
        <f t="shared" si="101"/>
        <v>76</v>
      </c>
    </row>
    <row r="1625" spans="1:12" ht="15">
      <c r="A1625">
        <v>1939</v>
      </c>
      <c r="B1625" t="s">
        <v>23</v>
      </c>
      <c r="C1625" t="s">
        <v>20</v>
      </c>
      <c r="F1625">
        <v>32</v>
      </c>
      <c r="I1625">
        <v>15</v>
      </c>
      <c r="L1625">
        <f t="shared" si="101"/>
        <v>47</v>
      </c>
    </row>
    <row r="1626" spans="1:12" ht="15">
      <c r="A1626">
        <v>1940</v>
      </c>
      <c r="B1626" t="s">
        <v>23</v>
      </c>
      <c r="C1626" t="s">
        <v>20</v>
      </c>
      <c r="F1626">
        <v>23</v>
      </c>
      <c r="I1626">
        <v>19</v>
      </c>
      <c r="L1626">
        <f t="shared" si="101"/>
        <v>42</v>
      </c>
    </row>
    <row r="1627" spans="1:12" ht="15">
      <c r="A1627">
        <v>1941</v>
      </c>
      <c r="B1627" t="s">
        <v>23</v>
      </c>
      <c r="C1627" t="s">
        <v>20</v>
      </c>
      <c r="F1627">
        <v>47</v>
      </c>
      <c r="I1627">
        <v>14</v>
      </c>
      <c r="L1627">
        <f t="shared" si="101"/>
        <v>61</v>
      </c>
    </row>
    <row r="1628" spans="1:12" ht="15">
      <c r="A1628">
        <v>1942</v>
      </c>
      <c r="B1628" t="s">
        <v>23</v>
      </c>
      <c r="C1628" t="s">
        <v>20</v>
      </c>
      <c r="F1628">
        <v>45</v>
      </c>
      <c r="I1628">
        <v>16</v>
      </c>
      <c r="L1628">
        <f t="shared" si="101"/>
        <v>61</v>
      </c>
    </row>
    <row r="1629" spans="1:12" ht="15">
      <c r="A1629">
        <v>1943</v>
      </c>
      <c r="B1629" t="s">
        <v>23</v>
      </c>
      <c r="C1629" t="s">
        <v>20</v>
      </c>
      <c r="F1629">
        <v>165</v>
      </c>
      <c r="I1629">
        <v>24</v>
      </c>
      <c r="L1629">
        <f t="shared" si="101"/>
        <v>189</v>
      </c>
    </row>
    <row r="1630" spans="1:12" ht="15">
      <c r="A1630">
        <v>1944</v>
      </c>
      <c r="B1630" t="s">
        <v>23</v>
      </c>
      <c r="C1630" t="s">
        <v>20</v>
      </c>
      <c r="F1630">
        <v>125</v>
      </c>
      <c r="I1630">
        <v>25</v>
      </c>
      <c r="L1630">
        <f t="shared" si="101"/>
        <v>150</v>
      </c>
    </row>
    <row r="1631" spans="1:12" ht="15">
      <c r="A1631">
        <v>1945</v>
      </c>
      <c r="B1631" t="s">
        <v>23</v>
      </c>
      <c r="C1631" t="s">
        <v>20</v>
      </c>
      <c r="F1631">
        <v>110</v>
      </c>
      <c r="I1631">
        <v>14</v>
      </c>
      <c r="L1631">
        <f t="shared" si="101"/>
        <v>124</v>
      </c>
    </row>
    <row r="1632" spans="1:12" ht="15">
      <c r="A1632">
        <v>1946</v>
      </c>
      <c r="B1632" t="s">
        <v>23</v>
      </c>
      <c r="C1632" t="s">
        <v>20</v>
      </c>
      <c r="F1632">
        <v>150</v>
      </c>
      <c r="I1632">
        <v>11</v>
      </c>
      <c r="L1632">
        <f t="shared" si="101"/>
        <v>161</v>
      </c>
    </row>
    <row r="1633" spans="1:12" ht="15">
      <c r="A1633">
        <v>1947</v>
      </c>
      <c r="B1633" t="s">
        <v>23</v>
      </c>
      <c r="C1633" t="s">
        <v>20</v>
      </c>
      <c r="F1633">
        <v>98</v>
      </c>
      <c r="I1633">
        <v>3</v>
      </c>
      <c r="L1633">
        <f t="shared" si="101"/>
        <v>101</v>
      </c>
    </row>
    <row r="1634" spans="1:12" ht="15">
      <c r="A1634">
        <v>1948</v>
      </c>
      <c r="B1634" t="s">
        <v>23</v>
      </c>
      <c r="C1634" t="s">
        <v>20</v>
      </c>
      <c r="F1634">
        <v>101</v>
      </c>
      <c r="I1634">
        <v>9</v>
      </c>
      <c r="L1634">
        <f t="shared" si="101"/>
        <v>110</v>
      </c>
    </row>
    <row r="1635" spans="1:12" ht="15">
      <c r="A1635">
        <v>1949</v>
      </c>
      <c r="B1635" t="s">
        <v>23</v>
      </c>
      <c r="C1635" t="s">
        <v>20</v>
      </c>
      <c r="F1635">
        <v>96</v>
      </c>
      <c r="I1635">
        <v>10</v>
      </c>
      <c r="L1635">
        <f t="shared" si="101"/>
        <v>106</v>
      </c>
    </row>
    <row r="1636" spans="1:12" ht="15">
      <c r="A1636">
        <v>1950</v>
      </c>
      <c r="B1636" t="s">
        <v>23</v>
      </c>
      <c r="C1636" t="s">
        <v>20</v>
      </c>
      <c r="F1636">
        <v>81</v>
      </c>
      <c r="I1636">
        <v>29</v>
      </c>
      <c r="L1636">
        <f aca="true" t="shared" si="102" ref="L1636:L1667">+F1636+I1636+J1636+K1636</f>
        <v>110</v>
      </c>
    </row>
    <row r="1637" spans="1:12" ht="15">
      <c r="A1637">
        <v>1951</v>
      </c>
      <c r="B1637" t="s">
        <v>23</v>
      </c>
      <c r="C1637" t="s">
        <v>20</v>
      </c>
      <c r="F1637">
        <v>51</v>
      </c>
      <c r="I1637">
        <v>44</v>
      </c>
      <c r="L1637">
        <f t="shared" si="102"/>
        <v>95</v>
      </c>
    </row>
    <row r="1638" spans="1:12" ht="15">
      <c r="A1638">
        <v>1952</v>
      </c>
      <c r="B1638" t="s">
        <v>23</v>
      </c>
      <c r="C1638" t="s">
        <v>20</v>
      </c>
      <c r="F1638">
        <v>41</v>
      </c>
      <c r="I1638">
        <v>76</v>
      </c>
      <c r="L1638">
        <f t="shared" si="102"/>
        <v>117</v>
      </c>
    </row>
    <row r="1639" spans="1:12" ht="15">
      <c r="A1639">
        <v>1953</v>
      </c>
      <c r="B1639" t="s">
        <v>23</v>
      </c>
      <c r="C1639" t="s">
        <v>20</v>
      </c>
      <c r="F1639">
        <v>8</v>
      </c>
      <c r="I1639">
        <v>22</v>
      </c>
      <c r="L1639">
        <f t="shared" si="102"/>
        <v>30</v>
      </c>
    </row>
    <row r="1640" spans="1:12" ht="15">
      <c r="A1640">
        <v>1954</v>
      </c>
      <c r="B1640" t="s">
        <v>23</v>
      </c>
      <c r="C1640" t="s">
        <v>20</v>
      </c>
      <c r="F1640">
        <v>16</v>
      </c>
      <c r="I1640">
        <v>8</v>
      </c>
      <c r="L1640">
        <f t="shared" si="102"/>
        <v>24</v>
      </c>
    </row>
    <row r="1641" spans="1:12" ht="15">
      <c r="A1641">
        <v>1955</v>
      </c>
      <c r="B1641" t="s">
        <v>23</v>
      </c>
      <c r="C1641" t="s">
        <v>20</v>
      </c>
      <c r="F1641">
        <v>12</v>
      </c>
      <c r="I1641">
        <v>4</v>
      </c>
      <c r="L1641">
        <f t="shared" si="102"/>
        <v>16</v>
      </c>
    </row>
    <row r="1642" spans="1:12" ht="15">
      <c r="A1642">
        <v>1956</v>
      </c>
      <c r="B1642" t="s">
        <v>23</v>
      </c>
      <c r="C1642" t="s">
        <v>20</v>
      </c>
      <c r="F1642">
        <v>10</v>
      </c>
      <c r="I1642">
        <v>1</v>
      </c>
      <c r="L1642">
        <f t="shared" si="102"/>
        <v>11</v>
      </c>
    </row>
    <row r="1643" spans="1:12" ht="15">
      <c r="A1643">
        <v>1957</v>
      </c>
      <c r="B1643" t="s">
        <v>23</v>
      </c>
      <c r="C1643" t="s">
        <v>20</v>
      </c>
      <c r="F1643">
        <v>8</v>
      </c>
      <c r="I1643">
        <v>1</v>
      </c>
      <c r="L1643">
        <f t="shared" si="102"/>
        <v>9</v>
      </c>
    </row>
    <row r="1644" spans="1:12" ht="15">
      <c r="A1644">
        <v>1958</v>
      </c>
      <c r="B1644" t="s">
        <v>23</v>
      </c>
      <c r="C1644" t="s">
        <v>20</v>
      </c>
      <c r="F1644">
        <v>2</v>
      </c>
      <c r="I1644">
        <v>0</v>
      </c>
      <c r="L1644">
        <f t="shared" si="102"/>
        <v>2</v>
      </c>
    </row>
    <row r="1645" spans="1:12" ht="15">
      <c r="A1645">
        <v>1959</v>
      </c>
      <c r="B1645" t="s">
        <v>23</v>
      </c>
      <c r="C1645" t="s">
        <v>20</v>
      </c>
      <c r="F1645">
        <v>9</v>
      </c>
      <c r="I1645">
        <v>0</v>
      </c>
      <c r="L1645">
        <f t="shared" si="102"/>
        <v>9</v>
      </c>
    </row>
    <row r="1646" spans="1:12" ht="15">
      <c r="A1646">
        <v>1960</v>
      </c>
      <c r="B1646" t="s">
        <v>23</v>
      </c>
      <c r="C1646" t="s">
        <v>20</v>
      </c>
      <c r="F1646">
        <v>6</v>
      </c>
      <c r="I1646">
        <v>0</v>
      </c>
      <c r="L1646">
        <f t="shared" si="102"/>
        <v>6</v>
      </c>
    </row>
    <row r="1647" spans="1:12" ht="15">
      <c r="A1647">
        <v>1961</v>
      </c>
      <c r="B1647" t="s">
        <v>23</v>
      </c>
      <c r="C1647" t="s">
        <v>20</v>
      </c>
      <c r="F1647">
        <v>8</v>
      </c>
      <c r="I1647">
        <v>9</v>
      </c>
      <c r="L1647">
        <f t="shared" si="102"/>
        <v>17</v>
      </c>
    </row>
    <row r="1648" spans="1:12" ht="15">
      <c r="A1648">
        <v>1962</v>
      </c>
      <c r="B1648" t="s">
        <v>23</v>
      </c>
      <c r="C1648" t="s">
        <v>20</v>
      </c>
      <c r="F1648">
        <v>10</v>
      </c>
      <c r="I1648">
        <v>2</v>
      </c>
      <c r="L1648">
        <f t="shared" si="102"/>
        <v>12</v>
      </c>
    </row>
    <row r="1649" spans="1:12" ht="15">
      <c r="A1649">
        <v>1963</v>
      </c>
      <c r="B1649" t="s">
        <v>23</v>
      </c>
      <c r="C1649" t="s">
        <v>20</v>
      </c>
      <c r="F1649">
        <v>12</v>
      </c>
      <c r="I1649">
        <v>2</v>
      </c>
      <c r="L1649">
        <f t="shared" si="102"/>
        <v>14</v>
      </c>
    </row>
    <row r="1650" spans="1:12" ht="15">
      <c r="A1650">
        <v>1964</v>
      </c>
      <c r="B1650" t="s">
        <v>23</v>
      </c>
      <c r="C1650" t="s">
        <v>20</v>
      </c>
      <c r="F1650">
        <v>9</v>
      </c>
      <c r="I1650">
        <v>2</v>
      </c>
      <c r="L1650">
        <f t="shared" si="102"/>
        <v>11</v>
      </c>
    </row>
    <row r="1651" spans="1:12" ht="15">
      <c r="A1651">
        <v>1965</v>
      </c>
      <c r="B1651" t="s">
        <v>23</v>
      </c>
      <c r="C1651" t="s">
        <v>20</v>
      </c>
      <c r="F1651">
        <v>14</v>
      </c>
      <c r="I1651">
        <v>0</v>
      </c>
      <c r="L1651">
        <f t="shared" si="102"/>
        <v>14</v>
      </c>
    </row>
    <row r="1652" spans="1:12" ht="15">
      <c r="A1652">
        <v>1966</v>
      </c>
      <c r="B1652" t="s">
        <v>23</v>
      </c>
      <c r="C1652" t="s">
        <v>20</v>
      </c>
      <c r="F1652">
        <v>19</v>
      </c>
      <c r="I1652">
        <v>0</v>
      </c>
      <c r="L1652">
        <f t="shared" si="102"/>
        <v>19</v>
      </c>
    </row>
    <row r="1653" spans="1:12" ht="15">
      <c r="A1653">
        <v>1967</v>
      </c>
      <c r="B1653" t="s">
        <v>23</v>
      </c>
      <c r="C1653" t="s">
        <v>20</v>
      </c>
      <c r="F1653">
        <v>60</v>
      </c>
      <c r="I1653">
        <v>0</v>
      </c>
      <c r="L1653">
        <f t="shared" si="102"/>
        <v>60</v>
      </c>
    </row>
    <row r="1654" spans="1:12" ht="15">
      <c r="A1654">
        <v>1968</v>
      </c>
      <c r="B1654" t="s">
        <v>23</v>
      </c>
      <c r="C1654" t="s">
        <v>20</v>
      </c>
      <c r="F1654">
        <v>51</v>
      </c>
      <c r="I1654">
        <v>3</v>
      </c>
      <c r="L1654">
        <f t="shared" si="102"/>
        <v>54</v>
      </c>
    </row>
    <row r="1655" spans="1:12" ht="15">
      <c r="A1655">
        <v>1969</v>
      </c>
      <c r="B1655" t="s">
        <v>23</v>
      </c>
      <c r="C1655" t="s">
        <v>20</v>
      </c>
      <c r="F1655">
        <v>144</v>
      </c>
      <c r="I1655">
        <v>1</v>
      </c>
      <c r="L1655">
        <f t="shared" si="102"/>
        <v>145</v>
      </c>
    </row>
    <row r="1656" spans="1:12" ht="15">
      <c r="A1656">
        <v>1970</v>
      </c>
      <c r="B1656" t="s">
        <v>23</v>
      </c>
      <c r="C1656" t="s">
        <v>20</v>
      </c>
      <c r="F1656">
        <v>177</v>
      </c>
      <c r="I1656">
        <v>2</v>
      </c>
      <c r="L1656">
        <f t="shared" si="102"/>
        <v>179</v>
      </c>
    </row>
    <row r="1657" spans="1:12" ht="15">
      <c r="A1657">
        <v>1971</v>
      </c>
      <c r="B1657" t="s">
        <v>23</v>
      </c>
      <c r="C1657" t="s">
        <v>20</v>
      </c>
      <c r="F1657">
        <v>172</v>
      </c>
      <c r="I1657">
        <v>7</v>
      </c>
      <c r="L1657">
        <f t="shared" si="102"/>
        <v>179</v>
      </c>
    </row>
    <row r="1658" spans="1:12" ht="15">
      <c r="A1658">
        <v>1972</v>
      </c>
      <c r="B1658" t="s">
        <v>23</v>
      </c>
      <c r="C1658" t="s">
        <v>20</v>
      </c>
      <c r="F1658">
        <v>244</v>
      </c>
      <c r="I1658">
        <v>13</v>
      </c>
      <c r="L1658">
        <f t="shared" si="102"/>
        <v>257</v>
      </c>
    </row>
    <row r="1659" spans="1:12" ht="15">
      <c r="A1659">
        <v>1973</v>
      </c>
      <c r="B1659" t="s">
        <v>23</v>
      </c>
      <c r="C1659" t="s">
        <v>20</v>
      </c>
      <c r="F1659">
        <v>278</v>
      </c>
      <c r="I1659">
        <v>13</v>
      </c>
      <c r="L1659">
        <f t="shared" si="102"/>
        <v>291</v>
      </c>
    </row>
    <row r="1660" spans="1:12" ht="15">
      <c r="A1660">
        <v>1974</v>
      </c>
      <c r="B1660" t="s">
        <v>23</v>
      </c>
      <c r="C1660" t="s">
        <v>20</v>
      </c>
      <c r="F1660">
        <v>270</v>
      </c>
      <c r="I1660">
        <v>9</v>
      </c>
      <c r="L1660">
        <f t="shared" si="102"/>
        <v>279</v>
      </c>
    </row>
    <row r="1661" spans="1:12" ht="15">
      <c r="A1661">
        <v>1975</v>
      </c>
      <c r="B1661" t="s">
        <v>23</v>
      </c>
      <c r="C1661" t="s">
        <v>20</v>
      </c>
      <c r="F1661">
        <v>214</v>
      </c>
      <c r="I1661">
        <v>25</v>
      </c>
      <c r="L1661">
        <f t="shared" si="102"/>
        <v>239</v>
      </c>
    </row>
    <row r="1662" spans="1:12" ht="15">
      <c r="A1662">
        <v>1976</v>
      </c>
      <c r="B1662" t="s">
        <v>23</v>
      </c>
      <c r="C1662" t="s">
        <v>20</v>
      </c>
      <c r="F1662">
        <v>112</v>
      </c>
      <c r="I1662">
        <v>20</v>
      </c>
      <c r="L1662">
        <f t="shared" si="102"/>
        <v>132</v>
      </c>
    </row>
    <row r="1663" spans="1:12" ht="15">
      <c r="A1663">
        <v>1977</v>
      </c>
      <c r="B1663" t="s">
        <v>23</v>
      </c>
      <c r="C1663" t="s">
        <v>20</v>
      </c>
      <c r="F1663">
        <v>78</v>
      </c>
      <c r="I1663">
        <v>19</v>
      </c>
      <c r="L1663">
        <f t="shared" si="102"/>
        <v>97</v>
      </c>
    </row>
    <row r="1664" spans="1:12" ht="15">
      <c r="A1664">
        <v>1978</v>
      </c>
      <c r="B1664" t="s">
        <v>23</v>
      </c>
      <c r="C1664" t="s">
        <v>20</v>
      </c>
      <c r="D1664">
        <v>0</v>
      </c>
      <c r="E1664">
        <f aca="true" t="shared" si="103" ref="E1664:E1685">F1664-D1664</f>
        <v>149</v>
      </c>
      <c r="F1664">
        <v>149</v>
      </c>
      <c r="G1664">
        <v>1</v>
      </c>
      <c r="H1664">
        <f aca="true" t="shared" si="104" ref="H1664:H1685">I1664-G1664</f>
        <v>27</v>
      </c>
      <c r="I1664">
        <v>28</v>
      </c>
      <c r="J1664">
        <v>0</v>
      </c>
      <c r="K1664">
        <v>0</v>
      </c>
      <c r="L1664">
        <f t="shared" si="102"/>
        <v>177</v>
      </c>
    </row>
    <row r="1665" spans="1:12" ht="15">
      <c r="A1665">
        <v>1979</v>
      </c>
      <c r="B1665" t="s">
        <v>23</v>
      </c>
      <c r="C1665" t="s">
        <v>20</v>
      </c>
      <c r="D1665">
        <v>0</v>
      </c>
      <c r="E1665">
        <f t="shared" si="103"/>
        <v>36</v>
      </c>
      <c r="F1665">
        <v>36</v>
      </c>
      <c r="G1665">
        <v>2</v>
      </c>
      <c r="H1665">
        <f t="shared" si="104"/>
        <v>32</v>
      </c>
      <c r="I1665">
        <v>34</v>
      </c>
      <c r="J1665">
        <v>0</v>
      </c>
      <c r="K1665">
        <v>0</v>
      </c>
      <c r="L1665">
        <f t="shared" si="102"/>
        <v>70</v>
      </c>
    </row>
    <row r="1666" spans="1:12" ht="15">
      <c r="A1666">
        <v>1980</v>
      </c>
      <c r="B1666" t="s">
        <v>23</v>
      </c>
      <c r="C1666" t="s">
        <v>20</v>
      </c>
      <c r="D1666">
        <v>0</v>
      </c>
      <c r="E1666">
        <f t="shared" si="103"/>
        <v>128</v>
      </c>
      <c r="F1666">
        <v>128</v>
      </c>
      <c r="G1666">
        <v>5</v>
      </c>
      <c r="H1666">
        <f t="shared" si="104"/>
        <v>57</v>
      </c>
      <c r="I1666">
        <v>62</v>
      </c>
      <c r="J1666">
        <v>0</v>
      </c>
      <c r="K1666">
        <v>0</v>
      </c>
      <c r="L1666">
        <f t="shared" si="102"/>
        <v>190</v>
      </c>
    </row>
    <row r="1667" spans="1:12" ht="15">
      <c r="A1667">
        <v>1981</v>
      </c>
      <c r="B1667" t="s">
        <v>23</v>
      </c>
      <c r="C1667" t="s">
        <v>20</v>
      </c>
      <c r="D1667">
        <v>0</v>
      </c>
      <c r="E1667">
        <f t="shared" si="103"/>
        <v>168</v>
      </c>
      <c r="F1667">
        <v>168</v>
      </c>
      <c r="G1667">
        <v>5</v>
      </c>
      <c r="H1667">
        <f t="shared" si="104"/>
        <v>41</v>
      </c>
      <c r="I1667">
        <v>46</v>
      </c>
      <c r="J1667">
        <v>0</v>
      </c>
      <c r="K1667">
        <v>0</v>
      </c>
      <c r="L1667">
        <f t="shared" si="102"/>
        <v>214</v>
      </c>
    </row>
    <row r="1668" spans="1:12" ht="15">
      <c r="A1668">
        <v>1982</v>
      </c>
      <c r="B1668" t="s">
        <v>23</v>
      </c>
      <c r="C1668" t="s">
        <v>20</v>
      </c>
      <c r="D1668">
        <v>0</v>
      </c>
      <c r="E1668">
        <f t="shared" si="103"/>
        <v>169</v>
      </c>
      <c r="F1668">
        <v>169</v>
      </c>
      <c r="G1668">
        <v>3</v>
      </c>
      <c r="H1668">
        <f t="shared" si="104"/>
        <v>58</v>
      </c>
      <c r="I1668">
        <v>61</v>
      </c>
      <c r="J1668">
        <v>0</v>
      </c>
      <c r="K1668">
        <v>0</v>
      </c>
      <c r="L1668">
        <f aca="true" t="shared" si="105" ref="L1668:L1699">+F1668+I1668+J1668+K1668</f>
        <v>230</v>
      </c>
    </row>
    <row r="1669" spans="1:12" ht="15">
      <c r="A1669">
        <v>1983</v>
      </c>
      <c r="B1669" t="s">
        <v>23</v>
      </c>
      <c r="C1669" t="s">
        <v>20</v>
      </c>
      <c r="D1669">
        <v>0</v>
      </c>
      <c r="E1669">
        <f t="shared" si="103"/>
        <v>153</v>
      </c>
      <c r="F1669">
        <v>153</v>
      </c>
      <c r="G1669">
        <v>1</v>
      </c>
      <c r="H1669">
        <f t="shared" si="104"/>
        <v>56</v>
      </c>
      <c r="I1669">
        <v>57</v>
      </c>
      <c r="J1669">
        <v>0</v>
      </c>
      <c r="K1669">
        <v>0</v>
      </c>
      <c r="L1669">
        <f t="shared" si="105"/>
        <v>210</v>
      </c>
    </row>
    <row r="1670" spans="1:12" ht="15">
      <c r="A1670">
        <v>1984</v>
      </c>
      <c r="B1670" t="s">
        <v>23</v>
      </c>
      <c r="C1670" t="s">
        <v>20</v>
      </c>
      <c r="D1670">
        <v>0</v>
      </c>
      <c r="E1670">
        <f t="shared" si="103"/>
        <v>251</v>
      </c>
      <c r="F1670">
        <v>251</v>
      </c>
      <c r="G1670">
        <v>38</v>
      </c>
      <c r="H1670">
        <f t="shared" si="104"/>
        <v>23</v>
      </c>
      <c r="I1670">
        <v>61</v>
      </c>
      <c r="J1670">
        <v>0</v>
      </c>
      <c r="K1670">
        <v>0</v>
      </c>
      <c r="L1670">
        <f t="shared" si="105"/>
        <v>312</v>
      </c>
    </row>
    <row r="1671" spans="1:12" ht="15">
      <c r="A1671">
        <v>1985</v>
      </c>
      <c r="B1671" t="s">
        <v>23</v>
      </c>
      <c r="C1671" t="s">
        <v>20</v>
      </c>
      <c r="D1671">
        <v>28</v>
      </c>
      <c r="E1671">
        <f t="shared" si="103"/>
        <v>146</v>
      </c>
      <c r="F1671">
        <v>174</v>
      </c>
      <c r="G1671">
        <v>18</v>
      </c>
      <c r="H1671">
        <f t="shared" si="104"/>
        <v>38</v>
      </c>
      <c r="I1671">
        <v>56</v>
      </c>
      <c r="J1671">
        <v>0</v>
      </c>
      <c r="K1671">
        <v>0</v>
      </c>
      <c r="L1671">
        <f t="shared" si="105"/>
        <v>230</v>
      </c>
    </row>
    <row r="1672" spans="1:12" ht="15">
      <c r="A1672">
        <v>1986</v>
      </c>
      <c r="B1672" t="s">
        <v>23</v>
      </c>
      <c r="C1672" t="s">
        <v>20</v>
      </c>
      <c r="D1672">
        <v>0</v>
      </c>
      <c r="E1672">
        <f t="shared" si="103"/>
        <v>225</v>
      </c>
      <c r="F1672">
        <v>225</v>
      </c>
      <c r="G1672">
        <v>44</v>
      </c>
      <c r="H1672">
        <f t="shared" si="104"/>
        <v>35</v>
      </c>
      <c r="I1672">
        <v>79</v>
      </c>
      <c r="J1672">
        <v>0</v>
      </c>
      <c r="K1672">
        <v>0</v>
      </c>
      <c r="L1672">
        <f t="shared" si="105"/>
        <v>304</v>
      </c>
    </row>
    <row r="1673" spans="1:12" ht="15">
      <c r="A1673">
        <v>1987</v>
      </c>
      <c r="B1673" t="s">
        <v>23</v>
      </c>
      <c r="C1673" t="s">
        <v>20</v>
      </c>
      <c r="D1673">
        <v>7</v>
      </c>
      <c r="E1673">
        <f t="shared" si="103"/>
        <v>179</v>
      </c>
      <c r="F1673">
        <v>186</v>
      </c>
      <c r="G1673">
        <v>55</v>
      </c>
      <c r="H1673">
        <f t="shared" si="104"/>
        <v>31</v>
      </c>
      <c r="I1673">
        <v>86</v>
      </c>
      <c r="J1673">
        <v>0</v>
      </c>
      <c r="K1673">
        <v>0</v>
      </c>
      <c r="L1673">
        <f t="shared" si="105"/>
        <v>272</v>
      </c>
    </row>
    <row r="1674" spans="1:12" ht="15">
      <c r="A1674">
        <v>1988</v>
      </c>
      <c r="B1674" t="s">
        <v>23</v>
      </c>
      <c r="C1674" t="s">
        <v>20</v>
      </c>
      <c r="D1674">
        <v>0</v>
      </c>
      <c r="E1674">
        <f t="shared" si="103"/>
        <v>170</v>
      </c>
      <c r="F1674">
        <v>170</v>
      </c>
      <c r="G1674">
        <v>20</v>
      </c>
      <c r="H1674">
        <f t="shared" si="104"/>
        <v>33</v>
      </c>
      <c r="I1674">
        <v>53</v>
      </c>
      <c r="J1674">
        <v>0</v>
      </c>
      <c r="K1674">
        <v>0</v>
      </c>
      <c r="L1674">
        <f t="shared" si="105"/>
        <v>223</v>
      </c>
    </row>
    <row r="1675" spans="1:12" ht="15">
      <c r="A1675">
        <v>1989</v>
      </c>
      <c r="B1675" t="s">
        <v>23</v>
      </c>
      <c r="C1675" t="s">
        <v>20</v>
      </c>
      <c r="D1675">
        <v>0</v>
      </c>
      <c r="E1675">
        <f t="shared" si="103"/>
        <v>124</v>
      </c>
      <c r="F1675">
        <v>124</v>
      </c>
      <c r="G1675">
        <v>2</v>
      </c>
      <c r="H1675">
        <f t="shared" si="104"/>
        <v>10</v>
      </c>
      <c r="I1675">
        <v>12</v>
      </c>
      <c r="J1675">
        <v>0</v>
      </c>
      <c r="K1675">
        <v>0</v>
      </c>
      <c r="L1675">
        <f t="shared" si="105"/>
        <v>136</v>
      </c>
    </row>
    <row r="1676" spans="1:12" ht="15">
      <c r="A1676">
        <v>1990</v>
      </c>
      <c r="B1676" t="s">
        <v>23</v>
      </c>
      <c r="C1676" t="s">
        <v>20</v>
      </c>
      <c r="D1676">
        <v>0</v>
      </c>
      <c r="E1676">
        <f t="shared" si="103"/>
        <v>184</v>
      </c>
      <c r="F1676">
        <v>184</v>
      </c>
      <c r="G1676">
        <v>9</v>
      </c>
      <c r="H1676">
        <f t="shared" si="104"/>
        <v>10</v>
      </c>
      <c r="I1676">
        <v>19</v>
      </c>
      <c r="J1676">
        <v>0</v>
      </c>
      <c r="K1676">
        <v>0</v>
      </c>
      <c r="L1676">
        <f t="shared" si="105"/>
        <v>203</v>
      </c>
    </row>
    <row r="1677" spans="1:12" ht="15">
      <c r="A1677">
        <v>1991</v>
      </c>
      <c r="B1677" t="s">
        <v>23</v>
      </c>
      <c r="C1677" t="s">
        <v>20</v>
      </c>
      <c r="D1677">
        <v>0</v>
      </c>
      <c r="E1677">
        <f t="shared" si="103"/>
        <v>114</v>
      </c>
      <c r="F1677">
        <v>114</v>
      </c>
      <c r="G1677">
        <v>0</v>
      </c>
      <c r="H1677">
        <f t="shared" si="104"/>
        <v>15</v>
      </c>
      <c r="I1677">
        <v>15</v>
      </c>
      <c r="J1677">
        <v>0</v>
      </c>
      <c r="K1677">
        <v>0</v>
      </c>
      <c r="L1677">
        <f t="shared" si="105"/>
        <v>129</v>
      </c>
    </row>
    <row r="1678" spans="1:12" ht="15">
      <c r="A1678">
        <v>1992</v>
      </c>
      <c r="B1678" t="s">
        <v>23</v>
      </c>
      <c r="C1678" t="s">
        <v>20</v>
      </c>
      <c r="D1678">
        <v>0</v>
      </c>
      <c r="E1678">
        <f t="shared" si="103"/>
        <v>228</v>
      </c>
      <c r="F1678">
        <v>228</v>
      </c>
      <c r="G1678">
        <v>0</v>
      </c>
      <c r="H1678">
        <f t="shared" si="104"/>
        <v>0</v>
      </c>
      <c r="I1678">
        <v>0</v>
      </c>
      <c r="J1678">
        <v>0</v>
      </c>
      <c r="K1678">
        <v>0</v>
      </c>
      <c r="L1678">
        <f t="shared" si="105"/>
        <v>228</v>
      </c>
    </row>
    <row r="1679" spans="1:12" ht="15">
      <c r="A1679">
        <v>1993</v>
      </c>
      <c r="B1679" t="s">
        <v>23</v>
      </c>
      <c r="C1679" t="s">
        <v>20</v>
      </c>
      <c r="D1679">
        <v>0</v>
      </c>
      <c r="E1679">
        <f t="shared" si="103"/>
        <v>195</v>
      </c>
      <c r="F1679">
        <v>195</v>
      </c>
      <c r="G1679">
        <v>8</v>
      </c>
      <c r="H1679">
        <f t="shared" si="104"/>
        <v>7325</v>
      </c>
      <c r="I1679">
        <v>7333</v>
      </c>
      <c r="J1679">
        <v>0</v>
      </c>
      <c r="K1679">
        <v>0</v>
      </c>
      <c r="L1679">
        <f t="shared" si="105"/>
        <v>7528</v>
      </c>
    </row>
    <row r="1680" spans="1:12" ht="15">
      <c r="A1680">
        <v>1994</v>
      </c>
      <c r="B1680" t="s">
        <v>23</v>
      </c>
      <c r="C1680" t="s">
        <v>20</v>
      </c>
      <c r="D1680">
        <v>0</v>
      </c>
      <c r="E1680">
        <f t="shared" si="103"/>
        <v>161</v>
      </c>
      <c r="F1680">
        <v>161</v>
      </c>
      <c r="G1680">
        <v>1</v>
      </c>
      <c r="H1680">
        <f t="shared" si="104"/>
        <v>7</v>
      </c>
      <c r="I1680">
        <v>8</v>
      </c>
      <c r="J1680">
        <v>0</v>
      </c>
      <c r="K1680">
        <v>0</v>
      </c>
      <c r="L1680">
        <f t="shared" si="105"/>
        <v>169</v>
      </c>
    </row>
    <row r="1681" spans="1:12" ht="15">
      <c r="A1681">
        <v>1995</v>
      </c>
      <c r="B1681" t="s">
        <v>23</v>
      </c>
      <c r="C1681" t="s">
        <v>20</v>
      </c>
      <c r="D1681">
        <v>0</v>
      </c>
      <c r="E1681">
        <f t="shared" si="103"/>
        <v>90</v>
      </c>
      <c r="F1681">
        <v>90</v>
      </c>
      <c r="G1681">
        <v>0</v>
      </c>
      <c r="H1681">
        <f t="shared" si="104"/>
        <v>6</v>
      </c>
      <c r="I1681">
        <v>6</v>
      </c>
      <c r="J1681">
        <v>0</v>
      </c>
      <c r="K1681">
        <v>0</v>
      </c>
      <c r="L1681">
        <f t="shared" si="105"/>
        <v>96</v>
      </c>
    </row>
    <row r="1682" spans="1:12" ht="15">
      <c r="A1682">
        <v>1996</v>
      </c>
      <c r="B1682" t="s">
        <v>23</v>
      </c>
      <c r="C1682" t="s">
        <v>20</v>
      </c>
      <c r="D1682">
        <v>0</v>
      </c>
      <c r="E1682">
        <f t="shared" si="103"/>
        <v>182</v>
      </c>
      <c r="F1682">
        <v>182</v>
      </c>
      <c r="G1682">
        <v>0</v>
      </c>
      <c r="H1682">
        <f t="shared" si="104"/>
        <v>2</v>
      </c>
      <c r="I1682">
        <v>2</v>
      </c>
      <c r="J1682">
        <v>0</v>
      </c>
      <c r="K1682">
        <v>0</v>
      </c>
      <c r="L1682">
        <f t="shared" si="105"/>
        <v>184</v>
      </c>
    </row>
    <row r="1683" spans="1:12" ht="15">
      <c r="A1683">
        <v>1997</v>
      </c>
      <c r="B1683" t="s">
        <v>23</v>
      </c>
      <c r="C1683" t="s">
        <v>20</v>
      </c>
      <c r="D1683">
        <v>0</v>
      </c>
      <c r="E1683">
        <f t="shared" si="103"/>
        <v>197</v>
      </c>
      <c r="F1683">
        <v>197</v>
      </c>
      <c r="G1683">
        <v>0</v>
      </c>
      <c r="H1683">
        <f t="shared" si="104"/>
        <v>0</v>
      </c>
      <c r="I1683">
        <v>0</v>
      </c>
      <c r="J1683">
        <v>0</v>
      </c>
      <c r="K1683">
        <v>0</v>
      </c>
      <c r="L1683">
        <f t="shared" si="105"/>
        <v>197</v>
      </c>
    </row>
    <row r="1684" spans="1:12" ht="15">
      <c r="A1684">
        <v>1998</v>
      </c>
      <c r="B1684" t="s">
        <v>23</v>
      </c>
      <c r="C1684" t="s">
        <v>20</v>
      </c>
      <c r="D1684">
        <v>0</v>
      </c>
      <c r="E1684">
        <f t="shared" si="103"/>
        <v>124</v>
      </c>
      <c r="F1684">
        <v>124</v>
      </c>
      <c r="G1684">
        <v>0</v>
      </c>
      <c r="H1684">
        <f t="shared" si="104"/>
        <v>4</v>
      </c>
      <c r="I1684">
        <v>4</v>
      </c>
      <c r="J1684">
        <v>0</v>
      </c>
      <c r="K1684">
        <v>0</v>
      </c>
      <c r="L1684">
        <f t="shared" si="105"/>
        <v>128</v>
      </c>
    </row>
    <row r="1685" spans="1:12" ht="15">
      <c r="A1685">
        <v>1999</v>
      </c>
      <c r="B1685" t="s">
        <v>23</v>
      </c>
      <c r="C1685" t="s">
        <v>20</v>
      </c>
      <c r="D1685">
        <v>0</v>
      </c>
      <c r="E1685">
        <f t="shared" si="103"/>
        <v>79</v>
      </c>
      <c r="F1685">
        <v>79</v>
      </c>
      <c r="G1685">
        <v>0</v>
      </c>
      <c r="H1685">
        <f t="shared" si="104"/>
        <v>4</v>
      </c>
      <c r="I1685">
        <v>4</v>
      </c>
      <c r="J1685">
        <v>0</v>
      </c>
      <c r="K1685">
        <v>0</v>
      </c>
      <c r="L1685">
        <f t="shared" si="105"/>
        <v>83</v>
      </c>
    </row>
    <row r="1686" spans="1:12" ht="15">
      <c r="A1686">
        <v>2000</v>
      </c>
      <c r="B1686" t="s">
        <v>23</v>
      </c>
      <c r="C1686" t="s">
        <v>20</v>
      </c>
      <c r="E1686">
        <v>23</v>
      </c>
      <c r="F1686">
        <v>23</v>
      </c>
      <c r="G1686">
        <v>0</v>
      </c>
      <c r="H1686">
        <v>4</v>
      </c>
      <c r="I1686">
        <v>4</v>
      </c>
      <c r="L1686">
        <f aca="true" t="shared" si="106" ref="L1686:L1701">F1686+I1686+J1686+K1686</f>
        <v>27</v>
      </c>
    </row>
    <row r="1687" spans="1:12" ht="15">
      <c r="A1687">
        <v>2001</v>
      </c>
      <c r="B1687" t="s">
        <v>23</v>
      </c>
      <c r="C1687" t="s">
        <v>20</v>
      </c>
      <c r="E1687">
        <v>10</v>
      </c>
      <c r="F1687">
        <v>10</v>
      </c>
      <c r="G1687">
        <v>0</v>
      </c>
      <c r="H1687">
        <v>0</v>
      </c>
      <c r="I1687">
        <v>0</v>
      </c>
      <c r="L1687">
        <f t="shared" si="106"/>
        <v>10</v>
      </c>
    </row>
    <row r="1688" spans="1:12" ht="15">
      <c r="A1688">
        <v>2002</v>
      </c>
      <c r="B1688" t="s">
        <v>23</v>
      </c>
      <c r="C1688" t="s">
        <v>20</v>
      </c>
      <c r="E1688">
        <v>4</v>
      </c>
      <c r="F1688">
        <v>4</v>
      </c>
      <c r="G1688">
        <v>0</v>
      </c>
      <c r="H1688">
        <v>4</v>
      </c>
      <c r="I1688">
        <v>4</v>
      </c>
      <c r="L1688">
        <f t="shared" si="106"/>
        <v>8</v>
      </c>
    </row>
    <row r="1689" spans="1:12" ht="15">
      <c r="A1689">
        <v>2003</v>
      </c>
      <c r="B1689" t="s">
        <v>23</v>
      </c>
      <c r="C1689" t="s">
        <v>20</v>
      </c>
      <c r="D1689">
        <v>0</v>
      </c>
      <c r="E1689">
        <v>13</v>
      </c>
      <c r="F1689">
        <v>13</v>
      </c>
      <c r="G1689">
        <v>0</v>
      </c>
      <c r="H1689">
        <v>0</v>
      </c>
      <c r="I1689">
        <v>0</v>
      </c>
      <c r="L1689">
        <f t="shared" si="106"/>
        <v>13</v>
      </c>
    </row>
    <row r="1690" spans="1:12" ht="15">
      <c r="A1690">
        <v>2004</v>
      </c>
      <c r="B1690" t="s">
        <v>23</v>
      </c>
      <c r="C1690" t="s">
        <v>20</v>
      </c>
      <c r="E1690">
        <v>14</v>
      </c>
      <c r="F1690">
        <v>14</v>
      </c>
      <c r="G1690">
        <v>0</v>
      </c>
      <c r="H1690">
        <v>0</v>
      </c>
      <c r="I1690">
        <v>0</v>
      </c>
      <c r="L1690">
        <f t="shared" si="106"/>
        <v>14</v>
      </c>
    </row>
    <row r="1691" spans="1:12" ht="15">
      <c r="A1691">
        <v>2005</v>
      </c>
      <c r="B1691" t="s">
        <v>23</v>
      </c>
      <c r="C1691" t="s">
        <v>20</v>
      </c>
      <c r="E1691">
        <v>12</v>
      </c>
      <c r="F1691">
        <v>12</v>
      </c>
      <c r="G1691">
        <v>0</v>
      </c>
      <c r="H1691">
        <v>2</v>
      </c>
      <c r="I1691">
        <v>2</v>
      </c>
      <c r="L1691">
        <f t="shared" si="106"/>
        <v>14</v>
      </c>
    </row>
    <row r="1692" spans="1:12" ht="15">
      <c r="A1692">
        <v>2006</v>
      </c>
      <c r="B1692" t="s">
        <v>23</v>
      </c>
      <c r="C1692" t="s">
        <v>20</v>
      </c>
      <c r="E1692">
        <v>1</v>
      </c>
      <c r="F1692">
        <v>1</v>
      </c>
      <c r="L1692">
        <f t="shared" si="106"/>
        <v>1</v>
      </c>
    </row>
    <row r="1693" spans="1:12" ht="15">
      <c r="A1693">
        <v>2007</v>
      </c>
      <c r="B1693" t="s">
        <v>23</v>
      </c>
      <c r="C1693" t="s">
        <v>20</v>
      </c>
      <c r="E1693">
        <v>1</v>
      </c>
      <c r="F1693">
        <v>1</v>
      </c>
      <c r="G1693">
        <v>0</v>
      </c>
      <c r="H1693">
        <v>1</v>
      </c>
      <c r="I1693">
        <v>1</v>
      </c>
      <c r="L1693">
        <f t="shared" si="106"/>
        <v>2</v>
      </c>
    </row>
    <row r="1694" spans="1:12" ht="15">
      <c r="A1694">
        <v>2008</v>
      </c>
      <c r="B1694" t="s">
        <v>23</v>
      </c>
      <c r="C1694" t="s">
        <v>20</v>
      </c>
      <c r="E1694">
        <v>2</v>
      </c>
      <c r="F1694">
        <v>2</v>
      </c>
      <c r="G1694">
        <v>0</v>
      </c>
      <c r="H1694">
        <v>3</v>
      </c>
      <c r="I1694">
        <v>3</v>
      </c>
      <c r="L1694">
        <f t="shared" si="106"/>
        <v>5</v>
      </c>
    </row>
    <row r="1695" spans="1:12" ht="15">
      <c r="A1695">
        <v>2009</v>
      </c>
      <c r="B1695" t="s">
        <v>23</v>
      </c>
      <c r="C1695" t="s">
        <v>20</v>
      </c>
      <c r="E1695">
        <v>4</v>
      </c>
      <c r="F1695">
        <v>4</v>
      </c>
      <c r="G1695">
        <v>0</v>
      </c>
      <c r="H1695">
        <v>5</v>
      </c>
      <c r="I1695">
        <v>5</v>
      </c>
      <c r="L1695">
        <f t="shared" si="106"/>
        <v>9</v>
      </c>
    </row>
    <row r="1696" spans="1:12" ht="15">
      <c r="A1696">
        <v>2010</v>
      </c>
      <c r="B1696" t="s">
        <v>23</v>
      </c>
      <c r="C1696" t="s">
        <v>20</v>
      </c>
      <c r="E1696">
        <v>3</v>
      </c>
      <c r="F1696">
        <v>3</v>
      </c>
      <c r="H1696">
        <v>4</v>
      </c>
      <c r="I1696">
        <v>4</v>
      </c>
      <c r="L1696">
        <f t="shared" si="106"/>
        <v>7</v>
      </c>
    </row>
    <row r="1697" spans="1:12" ht="15">
      <c r="A1697">
        <v>2011</v>
      </c>
      <c r="B1697" t="s">
        <v>23</v>
      </c>
      <c r="C1697" t="s">
        <v>20</v>
      </c>
      <c r="E1697">
        <v>9</v>
      </c>
      <c r="F1697">
        <v>9</v>
      </c>
      <c r="G1697">
        <v>0</v>
      </c>
      <c r="H1697">
        <v>1</v>
      </c>
      <c r="I1697">
        <v>1</v>
      </c>
      <c r="L1697">
        <f t="shared" si="106"/>
        <v>10</v>
      </c>
    </row>
    <row r="1698" spans="1:12" ht="15">
      <c r="A1698">
        <v>2012</v>
      </c>
      <c r="B1698" t="s">
        <v>23</v>
      </c>
      <c r="C1698" t="s">
        <v>20</v>
      </c>
      <c r="E1698">
        <v>4</v>
      </c>
      <c r="F1698">
        <v>4</v>
      </c>
      <c r="G1698">
        <v>0</v>
      </c>
      <c r="H1698">
        <v>0</v>
      </c>
      <c r="I1698">
        <v>0</v>
      </c>
      <c r="L1698">
        <f t="shared" si="106"/>
        <v>4</v>
      </c>
    </row>
    <row r="1699" spans="1:12" ht="15">
      <c r="A1699">
        <v>2013</v>
      </c>
      <c r="B1699" t="s">
        <v>23</v>
      </c>
      <c r="C1699" t="s">
        <v>20</v>
      </c>
      <c r="E1699">
        <v>2</v>
      </c>
      <c r="F1699">
        <v>2</v>
      </c>
      <c r="G1699">
        <v>0</v>
      </c>
      <c r="H1699">
        <v>0</v>
      </c>
      <c r="I1699">
        <v>0</v>
      </c>
      <c r="L1699">
        <f t="shared" si="106"/>
        <v>2</v>
      </c>
    </row>
    <row r="1700" spans="1:12" ht="15">
      <c r="A1700">
        <v>2014</v>
      </c>
      <c r="B1700" t="s">
        <v>23</v>
      </c>
      <c r="C1700" t="s">
        <v>20</v>
      </c>
      <c r="E1700">
        <v>4</v>
      </c>
      <c r="F1700">
        <v>4</v>
      </c>
      <c r="H1700">
        <v>0</v>
      </c>
      <c r="I1700">
        <v>0</v>
      </c>
      <c r="L1700">
        <f t="shared" si="106"/>
        <v>4</v>
      </c>
    </row>
    <row r="1701" spans="1:12" ht="15">
      <c r="A1701">
        <v>2015</v>
      </c>
      <c r="B1701" t="s">
        <v>23</v>
      </c>
      <c r="C1701" t="s">
        <v>20</v>
      </c>
      <c r="E1701">
        <v>4</v>
      </c>
      <c r="F1701">
        <v>4</v>
      </c>
      <c r="H1701">
        <v>1</v>
      </c>
      <c r="I1701">
        <v>1</v>
      </c>
      <c r="L1701">
        <f t="shared" si="106"/>
        <v>5</v>
      </c>
    </row>
    <row r="1702" spans="1:12" ht="15">
      <c r="A1702">
        <v>1885</v>
      </c>
      <c r="B1702" t="s">
        <v>23</v>
      </c>
      <c r="C1702" t="s">
        <v>12</v>
      </c>
      <c r="F1702">
        <v>221</v>
      </c>
      <c r="I1702">
        <v>31</v>
      </c>
      <c r="L1702">
        <f>+F1702+I1702+J1702+K1702</f>
        <v>252</v>
      </c>
    </row>
    <row r="1703" spans="1:3" ht="15">
      <c r="A1703">
        <v>1886</v>
      </c>
      <c r="B1703" t="s">
        <v>23</v>
      </c>
      <c r="C1703" t="s">
        <v>12</v>
      </c>
    </row>
    <row r="1704" spans="1:3" ht="15">
      <c r="A1704">
        <v>1887</v>
      </c>
      <c r="B1704" t="s">
        <v>23</v>
      </c>
      <c r="C1704" t="s">
        <v>12</v>
      </c>
    </row>
    <row r="1705" spans="1:3" ht="15">
      <c r="A1705">
        <v>1888</v>
      </c>
      <c r="B1705" t="s">
        <v>23</v>
      </c>
      <c r="C1705" t="s">
        <v>12</v>
      </c>
    </row>
    <row r="1706" spans="1:12" ht="15">
      <c r="A1706">
        <v>1889</v>
      </c>
      <c r="B1706" t="s">
        <v>23</v>
      </c>
      <c r="C1706" t="s">
        <v>12</v>
      </c>
      <c r="F1706">
        <v>7</v>
      </c>
      <c r="I1706">
        <v>1721</v>
      </c>
      <c r="J1706">
        <v>1</v>
      </c>
      <c r="L1706">
        <f>+F1706+I1706+J1706+K1706</f>
        <v>1729</v>
      </c>
    </row>
    <row r="1707" spans="1:12" ht="15">
      <c r="A1707">
        <v>1890</v>
      </c>
      <c r="B1707" t="s">
        <v>23</v>
      </c>
      <c r="C1707" t="s">
        <v>12</v>
      </c>
      <c r="F1707">
        <v>481</v>
      </c>
      <c r="I1707">
        <v>1240</v>
      </c>
      <c r="J1707">
        <v>30</v>
      </c>
      <c r="K1707">
        <v>50</v>
      </c>
      <c r="L1707">
        <f>+F1707+I1707+J1707+K1707</f>
        <v>1801</v>
      </c>
    </row>
    <row r="1708" spans="1:6" ht="15">
      <c r="A1708">
        <v>1891</v>
      </c>
      <c r="B1708" t="s">
        <v>23</v>
      </c>
      <c r="C1708" t="s">
        <v>12</v>
      </c>
      <c r="F1708">
        <v>45</v>
      </c>
    </row>
    <row r="1709" spans="1:6" ht="15">
      <c r="A1709">
        <v>1892</v>
      </c>
      <c r="B1709" t="s">
        <v>23</v>
      </c>
      <c r="C1709" t="s">
        <v>12</v>
      </c>
      <c r="F1709">
        <v>222</v>
      </c>
    </row>
    <row r="1710" spans="1:12" ht="15">
      <c r="A1710">
        <v>1893</v>
      </c>
      <c r="B1710" t="s">
        <v>23</v>
      </c>
      <c r="C1710" t="s">
        <v>12</v>
      </c>
      <c r="F1710">
        <v>450</v>
      </c>
      <c r="L1710">
        <v>1691</v>
      </c>
    </row>
    <row r="1711" spans="1:6" ht="15">
      <c r="A1711">
        <v>1894</v>
      </c>
      <c r="B1711" t="s">
        <v>23</v>
      </c>
      <c r="C1711" t="s">
        <v>12</v>
      </c>
      <c r="F1711">
        <v>189</v>
      </c>
    </row>
    <row r="1712" spans="1:6" ht="15">
      <c r="A1712">
        <v>1895</v>
      </c>
      <c r="B1712" t="s">
        <v>23</v>
      </c>
      <c r="C1712" t="s">
        <v>12</v>
      </c>
      <c r="F1712">
        <v>282</v>
      </c>
    </row>
    <row r="1713" spans="1:6" ht="15">
      <c r="A1713">
        <v>1896</v>
      </c>
      <c r="B1713" t="s">
        <v>23</v>
      </c>
      <c r="C1713" t="s">
        <v>12</v>
      </c>
      <c r="F1713">
        <v>187</v>
      </c>
    </row>
    <row r="1714" spans="1:6" ht="15">
      <c r="A1714">
        <v>1897</v>
      </c>
      <c r="B1714" t="s">
        <v>23</v>
      </c>
      <c r="C1714" t="s">
        <v>12</v>
      </c>
      <c r="F1714">
        <v>337</v>
      </c>
    </row>
    <row r="1715" spans="1:6" ht="15">
      <c r="A1715">
        <v>1898</v>
      </c>
      <c r="B1715" t="s">
        <v>23</v>
      </c>
      <c r="C1715" t="s">
        <v>12</v>
      </c>
      <c r="F1715">
        <v>287</v>
      </c>
    </row>
    <row r="1716" spans="1:12" ht="15">
      <c r="A1716">
        <v>1899</v>
      </c>
      <c r="B1716" t="s">
        <v>23</v>
      </c>
      <c r="C1716" t="s">
        <v>12</v>
      </c>
      <c r="F1716">
        <v>516</v>
      </c>
      <c r="I1716">
        <v>550</v>
      </c>
      <c r="J1716">
        <v>41</v>
      </c>
      <c r="K1716">
        <v>13</v>
      </c>
      <c r="L1716">
        <f>+F1716+I1716+J1716+K1716</f>
        <v>1120</v>
      </c>
    </row>
    <row r="1717" spans="1:6" ht="15">
      <c r="A1717">
        <v>1900</v>
      </c>
      <c r="B1717" t="s">
        <v>23</v>
      </c>
      <c r="C1717" t="s">
        <v>12</v>
      </c>
      <c r="F1717">
        <v>630</v>
      </c>
    </row>
    <row r="1718" spans="1:6" ht="15">
      <c r="A1718">
        <v>1901</v>
      </c>
      <c r="B1718" t="s">
        <v>23</v>
      </c>
      <c r="C1718" t="s">
        <v>12</v>
      </c>
      <c r="F1718">
        <v>588</v>
      </c>
    </row>
    <row r="1719" spans="1:6" ht="15">
      <c r="A1719">
        <v>1902</v>
      </c>
      <c r="B1719" t="s">
        <v>23</v>
      </c>
      <c r="C1719" t="s">
        <v>12</v>
      </c>
      <c r="F1719">
        <v>926</v>
      </c>
    </row>
    <row r="1720" spans="1:12" ht="15">
      <c r="A1720">
        <v>1903</v>
      </c>
      <c r="B1720" t="s">
        <v>23</v>
      </c>
      <c r="C1720" t="s">
        <v>12</v>
      </c>
      <c r="F1720">
        <v>1495</v>
      </c>
      <c r="I1720">
        <v>1764</v>
      </c>
      <c r="J1720">
        <v>7</v>
      </c>
      <c r="K1720">
        <v>7</v>
      </c>
      <c r="L1720">
        <f>+F1720+I1720+J1720+K1720</f>
        <v>3273</v>
      </c>
    </row>
    <row r="1721" spans="1:6" ht="15">
      <c r="A1721">
        <v>1904</v>
      </c>
      <c r="B1721" t="s">
        <v>23</v>
      </c>
      <c r="C1721" t="s">
        <v>12</v>
      </c>
      <c r="F1721">
        <v>1803</v>
      </c>
    </row>
    <row r="1722" spans="1:6" ht="15">
      <c r="A1722">
        <v>1905</v>
      </c>
      <c r="B1722" t="s">
        <v>23</v>
      </c>
      <c r="C1722" t="s">
        <v>12</v>
      </c>
      <c r="F1722">
        <v>1623</v>
      </c>
    </row>
    <row r="1723" spans="1:6" ht="15">
      <c r="A1723">
        <v>1906</v>
      </c>
      <c r="B1723" t="s">
        <v>23</v>
      </c>
      <c r="C1723" t="s">
        <v>12</v>
      </c>
      <c r="F1723">
        <v>1695</v>
      </c>
    </row>
    <row r="1724" spans="1:6" ht="15">
      <c r="A1724">
        <v>1907</v>
      </c>
      <c r="B1724" t="s">
        <v>23</v>
      </c>
      <c r="C1724" t="s">
        <v>12</v>
      </c>
      <c r="F1724">
        <v>2288</v>
      </c>
    </row>
    <row r="1725" spans="1:12" ht="15">
      <c r="A1725">
        <v>1908</v>
      </c>
      <c r="B1725" t="s">
        <v>23</v>
      </c>
      <c r="C1725" t="s">
        <v>12</v>
      </c>
      <c r="F1725">
        <v>1737</v>
      </c>
      <c r="I1725">
        <v>1051</v>
      </c>
      <c r="J1725">
        <v>9</v>
      </c>
      <c r="K1725">
        <v>12</v>
      </c>
      <c r="L1725">
        <f>+F1725+I1725+J1725+K1725</f>
        <v>2809</v>
      </c>
    </row>
    <row r="1726" spans="1:3" ht="15">
      <c r="A1726">
        <v>1909</v>
      </c>
      <c r="B1726" t="s">
        <v>23</v>
      </c>
      <c r="C1726" t="s">
        <v>12</v>
      </c>
    </row>
    <row r="1727" spans="1:3" ht="15">
      <c r="A1727">
        <v>1910</v>
      </c>
      <c r="B1727" t="s">
        <v>23</v>
      </c>
      <c r="C1727" t="s">
        <v>12</v>
      </c>
    </row>
    <row r="1728" spans="1:6" ht="15">
      <c r="A1728">
        <v>1911</v>
      </c>
      <c r="B1728" t="s">
        <v>23</v>
      </c>
      <c r="C1728" t="s">
        <v>12</v>
      </c>
      <c r="F1728">
        <v>1017</v>
      </c>
    </row>
    <row r="1729" spans="1:6" ht="15">
      <c r="A1729">
        <v>1912</v>
      </c>
      <c r="B1729" t="s">
        <v>23</v>
      </c>
      <c r="C1729" t="s">
        <v>12</v>
      </c>
      <c r="F1729">
        <v>1113</v>
      </c>
    </row>
    <row r="1730" spans="1:6" ht="15">
      <c r="A1730">
        <v>1913</v>
      </c>
      <c r="B1730" t="s">
        <v>23</v>
      </c>
      <c r="C1730" t="s">
        <v>12</v>
      </c>
      <c r="F1730">
        <v>700</v>
      </c>
    </row>
    <row r="1731" spans="1:6" ht="15">
      <c r="A1731">
        <v>1914</v>
      </c>
      <c r="B1731" t="s">
        <v>23</v>
      </c>
      <c r="C1731" t="s">
        <v>12</v>
      </c>
      <c r="F1731">
        <v>3093</v>
      </c>
    </row>
    <row r="1732" spans="1:6" ht="15">
      <c r="A1732">
        <v>1915</v>
      </c>
      <c r="B1732" t="s">
        <v>23</v>
      </c>
      <c r="C1732" t="s">
        <v>12</v>
      </c>
      <c r="F1732">
        <v>824</v>
      </c>
    </row>
    <row r="1733" spans="1:6" ht="15">
      <c r="A1733">
        <v>1916</v>
      </c>
      <c r="B1733" t="s">
        <v>23</v>
      </c>
      <c r="C1733" t="s">
        <v>12</v>
      </c>
      <c r="F1733">
        <v>963</v>
      </c>
    </row>
    <row r="1734" spans="1:12" ht="15">
      <c r="A1734">
        <v>1917</v>
      </c>
      <c r="B1734" t="s">
        <v>23</v>
      </c>
      <c r="C1734" t="s">
        <v>12</v>
      </c>
      <c r="F1734">
        <v>2955</v>
      </c>
      <c r="I1734">
        <v>1071</v>
      </c>
      <c r="J1734">
        <v>5</v>
      </c>
      <c r="K1734">
        <v>3</v>
      </c>
      <c r="L1734">
        <f>+F1734+I1734+J1734+K1734</f>
        <v>4034</v>
      </c>
    </row>
    <row r="1735" spans="1:6" ht="15">
      <c r="A1735">
        <v>1918</v>
      </c>
      <c r="B1735" t="s">
        <v>23</v>
      </c>
      <c r="C1735" t="s">
        <v>12</v>
      </c>
      <c r="F1735">
        <v>663</v>
      </c>
    </row>
    <row r="1736" spans="1:6" ht="15">
      <c r="A1736">
        <v>1919</v>
      </c>
      <c r="B1736" t="s">
        <v>23</v>
      </c>
      <c r="C1736" t="s">
        <v>12</v>
      </c>
      <c r="F1736">
        <v>1097</v>
      </c>
    </row>
    <row r="1737" spans="1:6" ht="15">
      <c r="A1737">
        <v>1920</v>
      </c>
      <c r="B1737" t="s">
        <v>23</v>
      </c>
      <c r="C1737" t="s">
        <v>12</v>
      </c>
      <c r="F1737">
        <v>919</v>
      </c>
    </row>
    <row r="1738" spans="1:6" ht="15">
      <c r="A1738">
        <v>1921</v>
      </c>
      <c r="B1738" t="s">
        <v>23</v>
      </c>
      <c r="C1738" t="s">
        <v>12</v>
      </c>
      <c r="F1738">
        <v>639</v>
      </c>
    </row>
    <row r="1739" spans="1:12" ht="15">
      <c r="A1739">
        <v>1922</v>
      </c>
      <c r="B1739" t="s">
        <v>23</v>
      </c>
      <c r="C1739" t="s">
        <v>12</v>
      </c>
      <c r="F1739">
        <v>626</v>
      </c>
      <c r="I1739">
        <v>909</v>
      </c>
      <c r="K1739">
        <v>1</v>
      </c>
      <c r="L1739">
        <f>+F1739+I1739+J1739+K1739</f>
        <v>1536</v>
      </c>
    </row>
    <row r="1740" spans="1:6" ht="15">
      <c r="A1740">
        <v>1923</v>
      </c>
      <c r="B1740" t="s">
        <v>23</v>
      </c>
      <c r="C1740" t="s">
        <v>12</v>
      </c>
      <c r="F1740">
        <v>570</v>
      </c>
    </row>
    <row r="1741" spans="1:6" ht="15">
      <c r="A1741">
        <v>1924</v>
      </c>
      <c r="B1741" t="s">
        <v>23</v>
      </c>
      <c r="C1741" t="s">
        <v>12</v>
      </c>
      <c r="F1741">
        <v>624</v>
      </c>
    </row>
    <row r="1742" spans="1:6" ht="15">
      <c r="A1742">
        <v>1925</v>
      </c>
      <c r="B1742" t="s">
        <v>23</v>
      </c>
      <c r="C1742" t="s">
        <v>12</v>
      </c>
      <c r="F1742">
        <v>903</v>
      </c>
    </row>
    <row r="1743" spans="1:11" ht="15">
      <c r="A1743">
        <v>1926</v>
      </c>
      <c r="B1743" t="s">
        <v>23</v>
      </c>
      <c r="C1743" t="s">
        <v>12</v>
      </c>
      <c r="F1743">
        <v>967</v>
      </c>
      <c r="K1743">
        <v>0</v>
      </c>
    </row>
    <row r="1744" spans="1:11" ht="15">
      <c r="A1744">
        <v>1927</v>
      </c>
      <c r="B1744" t="s">
        <v>23</v>
      </c>
      <c r="C1744" t="s">
        <v>12</v>
      </c>
      <c r="F1744">
        <v>813</v>
      </c>
      <c r="K1744">
        <v>2</v>
      </c>
    </row>
    <row r="1745" spans="1:11" ht="15">
      <c r="A1745">
        <v>1928</v>
      </c>
      <c r="B1745" t="s">
        <v>23</v>
      </c>
      <c r="C1745" t="s">
        <v>12</v>
      </c>
      <c r="F1745">
        <v>456</v>
      </c>
      <c r="K1745">
        <v>1</v>
      </c>
    </row>
    <row r="1746" spans="1:12" ht="15">
      <c r="A1746">
        <v>1929</v>
      </c>
      <c r="B1746" t="s">
        <v>23</v>
      </c>
      <c r="C1746" t="s">
        <v>12</v>
      </c>
      <c r="F1746">
        <v>863</v>
      </c>
      <c r="I1746">
        <v>1835</v>
      </c>
      <c r="K1746">
        <v>0</v>
      </c>
      <c r="L1746">
        <f>+F1746+I1746+J1746+K1746</f>
        <v>2698</v>
      </c>
    </row>
    <row r="1747" spans="1:12" ht="15">
      <c r="A1747">
        <v>1930</v>
      </c>
      <c r="B1747" t="s">
        <v>23</v>
      </c>
      <c r="C1747" t="s">
        <v>12</v>
      </c>
      <c r="F1747">
        <v>1253</v>
      </c>
      <c r="I1747">
        <v>1004</v>
      </c>
      <c r="K1747">
        <v>1</v>
      </c>
      <c r="L1747">
        <f>+F1747+I1747+J1747+K1747</f>
        <v>2258</v>
      </c>
    </row>
    <row r="1748" spans="1:12" ht="15">
      <c r="A1748">
        <v>1931</v>
      </c>
      <c r="B1748" t="s">
        <v>23</v>
      </c>
      <c r="C1748" t="s">
        <v>12</v>
      </c>
      <c r="F1748">
        <v>1222</v>
      </c>
      <c r="I1748">
        <v>1532</v>
      </c>
      <c r="K1748">
        <v>7</v>
      </c>
      <c r="L1748">
        <v>2762</v>
      </c>
    </row>
    <row r="1749" spans="1:12" ht="15">
      <c r="A1749">
        <v>1932</v>
      </c>
      <c r="B1749" t="s">
        <v>23</v>
      </c>
      <c r="C1749" t="s">
        <v>12</v>
      </c>
      <c r="F1749">
        <v>1293</v>
      </c>
      <c r="I1749">
        <v>914</v>
      </c>
      <c r="K1749">
        <v>2</v>
      </c>
      <c r="L1749">
        <f>+F1749+I1749+J1749+K1749</f>
        <v>2209</v>
      </c>
    </row>
    <row r="1750" spans="1:12" ht="15">
      <c r="A1750">
        <v>1933</v>
      </c>
      <c r="B1750" t="s">
        <v>23</v>
      </c>
      <c r="C1750" t="s">
        <v>12</v>
      </c>
      <c r="F1750">
        <v>1108</v>
      </c>
      <c r="I1750">
        <v>771</v>
      </c>
      <c r="K1750">
        <v>2</v>
      </c>
      <c r="L1750">
        <f>+F1750+I1750+J1750+K1750</f>
        <v>1881</v>
      </c>
    </row>
    <row r="1751" spans="1:12" ht="15">
      <c r="A1751">
        <v>1934</v>
      </c>
      <c r="B1751" t="s">
        <v>23</v>
      </c>
      <c r="C1751" t="s">
        <v>12</v>
      </c>
      <c r="F1751">
        <v>1392</v>
      </c>
      <c r="I1751">
        <v>786</v>
      </c>
      <c r="K1751">
        <v>1</v>
      </c>
      <c r="L1751">
        <v>2178</v>
      </c>
    </row>
    <row r="1752" spans="1:12" ht="15">
      <c r="A1752">
        <v>1935</v>
      </c>
      <c r="B1752" t="s">
        <v>23</v>
      </c>
      <c r="C1752" t="s">
        <v>12</v>
      </c>
      <c r="F1752">
        <v>2003</v>
      </c>
      <c r="I1752">
        <v>618</v>
      </c>
      <c r="K1752">
        <v>2</v>
      </c>
      <c r="L1752">
        <f>+F1752+I1752+J1752+K1752</f>
        <v>2623</v>
      </c>
    </row>
    <row r="1753" spans="1:12" ht="15">
      <c r="A1753">
        <v>1936</v>
      </c>
      <c r="B1753" t="s">
        <v>23</v>
      </c>
      <c r="C1753" t="s">
        <v>12</v>
      </c>
      <c r="F1753">
        <v>1899</v>
      </c>
      <c r="I1753">
        <v>780</v>
      </c>
      <c r="K1753">
        <v>7</v>
      </c>
      <c r="L1753">
        <f>+F1753+I1753+J1753+K1753</f>
        <v>2686</v>
      </c>
    </row>
    <row r="1754" spans="1:12" ht="15">
      <c r="A1754">
        <v>1937</v>
      </c>
      <c r="B1754" t="s">
        <v>23</v>
      </c>
      <c r="C1754" t="s">
        <v>12</v>
      </c>
      <c r="F1754">
        <v>1726</v>
      </c>
      <c r="I1754">
        <v>653</v>
      </c>
      <c r="K1754">
        <v>3</v>
      </c>
      <c r="L1754">
        <f>+F1754+I1754+J1754+K1754</f>
        <v>2382</v>
      </c>
    </row>
    <row r="1755" spans="1:12" ht="15">
      <c r="A1755">
        <v>1938</v>
      </c>
      <c r="B1755" t="s">
        <v>23</v>
      </c>
      <c r="C1755" t="s">
        <v>12</v>
      </c>
      <c r="F1755">
        <v>1301</v>
      </c>
      <c r="I1755">
        <v>552</v>
      </c>
      <c r="K1755">
        <v>5</v>
      </c>
      <c r="L1755">
        <f>+F1755+I1755+J1755+K1755</f>
        <v>1858</v>
      </c>
    </row>
    <row r="1756" spans="1:12" ht="15">
      <c r="A1756">
        <v>1939</v>
      </c>
      <c r="B1756" t="s">
        <v>23</v>
      </c>
      <c r="C1756" t="s">
        <v>12</v>
      </c>
      <c r="F1756">
        <v>1152</v>
      </c>
      <c r="I1756">
        <v>701</v>
      </c>
      <c r="K1756">
        <v>0</v>
      </c>
      <c r="L1756">
        <f>+F1756+I1756+J1756+K1756</f>
        <v>1853</v>
      </c>
    </row>
    <row r="1757" spans="1:12" ht="15">
      <c r="A1757">
        <v>1940</v>
      </c>
      <c r="B1757" t="s">
        <v>23</v>
      </c>
      <c r="C1757" t="s">
        <v>12</v>
      </c>
      <c r="F1757">
        <v>1227</v>
      </c>
      <c r="I1757">
        <v>783</v>
      </c>
      <c r="K1757">
        <v>6</v>
      </c>
      <c r="L1757">
        <v>2017</v>
      </c>
    </row>
    <row r="1758" spans="1:12" ht="15">
      <c r="A1758">
        <v>1941</v>
      </c>
      <c r="B1758" t="s">
        <v>23</v>
      </c>
      <c r="C1758" t="s">
        <v>12</v>
      </c>
      <c r="F1758">
        <v>1044</v>
      </c>
      <c r="I1758">
        <v>889</v>
      </c>
      <c r="K1758">
        <v>1</v>
      </c>
      <c r="L1758">
        <v>1935</v>
      </c>
    </row>
    <row r="1759" spans="1:12" ht="15">
      <c r="A1759">
        <v>1942</v>
      </c>
      <c r="B1759" t="s">
        <v>23</v>
      </c>
      <c r="C1759" t="s">
        <v>12</v>
      </c>
      <c r="F1759">
        <v>1106</v>
      </c>
      <c r="I1759">
        <v>1142</v>
      </c>
      <c r="K1759">
        <v>3</v>
      </c>
      <c r="L1759">
        <f>+F1759+I1759+J1759+K1759</f>
        <v>2251</v>
      </c>
    </row>
    <row r="1760" spans="1:12" ht="15">
      <c r="A1760">
        <v>1943</v>
      </c>
      <c r="B1760" t="s">
        <v>23</v>
      </c>
      <c r="C1760" t="s">
        <v>12</v>
      </c>
      <c r="F1760">
        <v>1199</v>
      </c>
      <c r="I1760">
        <v>1001</v>
      </c>
      <c r="K1760">
        <v>1</v>
      </c>
      <c r="L1760">
        <v>2200</v>
      </c>
    </row>
    <row r="1761" spans="1:12" ht="15">
      <c r="A1761">
        <v>1944</v>
      </c>
      <c r="B1761" t="s">
        <v>23</v>
      </c>
      <c r="C1761" t="s">
        <v>12</v>
      </c>
      <c r="F1761">
        <v>1185</v>
      </c>
      <c r="I1761">
        <v>1038</v>
      </c>
      <c r="K1761">
        <v>0</v>
      </c>
      <c r="L1761">
        <f aca="true" t="shared" si="107" ref="L1761:L1807">+F1761+I1761+J1761+K1761</f>
        <v>2223</v>
      </c>
    </row>
    <row r="1762" spans="1:12" ht="15">
      <c r="A1762">
        <v>1945</v>
      </c>
      <c r="B1762" t="s">
        <v>23</v>
      </c>
      <c r="C1762" t="s">
        <v>12</v>
      </c>
      <c r="F1762">
        <v>1265</v>
      </c>
      <c r="I1762">
        <v>1107</v>
      </c>
      <c r="K1762">
        <v>1</v>
      </c>
      <c r="L1762">
        <f t="shared" si="107"/>
        <v>2373</v>
      </c>
    </row>
    <row r="1763" spans="1:12" ht="15">
      <c r="A1763">
        <v>1946</v>
      </c>
      <c r="B1763" t="s">
        <v>23</v>
      </c>
      <c r="C1763" t="s">
        <v>12</v>
      </c>
      <c r="F1763">
        <v>1007</v>
      </c>
      <c r="I1763">
        <v>887</v>
      </c>
      <c r="K1763">
        <v>1</v>
      </c>
      <c r="L1763">
        <f t="shared" si="107"/>
        <v>1895</v>
      </c>
    </row>
    <row r="1764" spans="1:12" ht="15">
      <c r="A1764">
        <v>1947</v>
      </c>
      <c r="B1764" t="s">
        <v>23</v>
      </c>
      <c r="C1764" t="s">
        <v>12</v>
      </c>
      <c r="F1764">
        <v>894</v>
      </c>
      <c r="I1764">
        <v>726</v>
      </c>
      <c r="K1764">
        <v>1</v>
      </c>
      <c r="L1764">
        <f t="shared" si="107"/>
        <v>1621</v>
      </c>
    </row>
    <row r="1765" spans="1:12" ht="15">
      <c r="A1765">
        <v>1948</v>
      </c>
      <c r="B1765" t="s">
        <v>23</v>
      </c>
      <c r="C1765" t="s">
        <v>12</v>
      </c>
      <c r="F1765">
        <v>1249</v>
      </c>
      <c r="I1765">
        <v>556</v>
      </c>
      <c r="K1765">
        <v>0</v>
      </c>
      <c r="L1765">
        <f t="shared" si="107"/>
        <v>1805</v>
      </c>
    </row>
    <row r="1766" spans="1:12" ht="15">
      <c r="A1766">
        <v>1949</v>
      </c>
      <c r="B1766" t="s">
        <v>23</v>
      </c>
      <c r="C1766" t="s">
        <v>12</v>
      </c>
      <c r="F1766">
        <v>1180</v>
      </c>
      <c r="I1766">
        <v>629</v>
      </c>
      <c r="K1766">
        <v>2</v>
      </c>
      <c r="L1766">
        <f t="shared" si="107"/>
        <v>1811</v>
      </c>
    </row>
    <row r="1767" spans="1:12" ht="15">
      <c r="A1767">
        <v>1950</v>
      </c>
      <c r="B1767" t="s">
        <v>23</v>
      </c>
      <c r="C1767" t="s">
        <v>12</v>
      </c>
      <c r="F1767">
        <v>831</v>
      </c>
      <c r="I1767">
        <v>396</v>
      </c>
      <c r="J1767">
        <v>0</v>
      </c>
      <c r="K1767">
        <v>1</v>
      </c>
      <c r="L1767">
        <f t="shared" si="107"/>
        <v>1228</v>
      </c>
    </row>
    <row r="1768" spans="1:12" ht="15">
      <c r="A1768">
        <v>1951</v>
      </c>
      <c r="B1768" t="s">
        <v>23</v>
      </c>
      <c r="C1768" t="s">
        <v>12</v>
      </c>
      <c r="F1768">
        <v>761</v>
      </c>
      <c r="I1768">
        <v>246</v>
      </c>
      <c r="K1768">
        <v>1</v>
      </c>
      <c r="L1768">
        <f t="shared" si="107"/>
        <v>1008</v>
      </c>
    </row>
    <row r="1769" spans="1:12" ht="15">
      <c r="A1769">
        <v>1952</v>
      </c>
      <c r="B1769" t="s">
        <v>23</v>
      </c>
      <c r="C1769" t="s">
        <v>12</v>
      </c>
      <c r="F1769">
        <v>488</v>
      </c>
      <c r="I1769">
        <v>255</v>
      </c>
      <c r="J1769">
        <v>0</v>
      </c>
      <c r="K1769">
        <v>1</v>
      </c>
      <c r="L1769">
        <f t="shared" si="107"/>
        <v>744</v>
      </c>
    </row>
    <row r="1770" spans="1:12" ht="15">
      <c r="A1770">
        <v>1953</v>
      </c>
      <c r="B1770" t="s">
        <v>23</v>
      </c>
      <c r="C1770" t="s">
        <v>12</v>
      </c>
      <c r="D1770">
        <v>368</v>
      </c>
      <c r="E1770">
        <f aca="true" t="shared" si="108" ref="E1770:E1807">F1770-D1770</f>
        <v>78</v>
      </c>
      <c r="F1770">
        <v>446</v>
      </c>
      <c r="G1770">
        <v>362</v>
      </c>
      <c r="H1770">
        <f aca="true" t="shared" si="109" ref="H1770:H1807">I1770-G1770</f>
        <v>11</v>
      </c>
      <c r="I1770">
        <v>373</v>
      </c>
      <c r="K1770">
        <v>1</v>
      </c>
      <c r="L1770">
        <f t="shared" si="107"/>
        <v>820</v>
      </c>
    </row>
    <row r="1771" spans="1:12" ht="15">
      <c r="A1771">
        <v>1954</v>
      </c>
      <c r="B1771" t="s">
        <v>23</v>
      </c>
      <c r="C1771" t="s">
        <v>12</v>
      </c>
      <c r="D1771">
        <v>232</v>
      </c>
      <c r="E1771">
        <f t="shared" si="108"/>
        <v>48</v>
      </c>
      <c r="F1771">
        <v>280</v>
      </c>
      <c r="G1771">
        <v>321</v>
      </c>
      <c r="H1771">
        <f t="shared" si="109"/>
        <v>8</v>
      </c>
      <c r="I1771">
        <v>329</v>
      </c>
      <c r="K1771">
        <v>0</v>
      </c>
      <c r="L1771">
        <f t="shared" si="107"/>
        <v>609</v>
      </c>
    </row>
    <row r="1772" spans="1:12" ht="15">
      <c r="A1772">
        <v>1955</v>
      </c>
      <c r="B1772" t="s">
        <v>23</v>
      </c>
      <c r="C1772" t="s">
        <v>12</v>
      </c>
      <c r="D1772">
        <v>284</v>
      </c>
      <c r="E1772">
        <f t="shared" si="108"/>
        <v>42</v>
      </c>
      <c r="F1772">
        <v>326</v>
      </c>
      <c r="G1772">
        <v>346</v>
      </c>
      <c r="H1772">
        <f t="shared" si="109"/>
        <v>12</v>
      </c>
      <c r="I1772">
        <v>358</v>
      </c>
      <c r="K1772">
        <v>0</v>
      </c>
      <c r="L1772">
        <f t="shared" si="107"/>
        <v>684</v>
      </c>
    </row>
    <row r="1773" spans="1:12" ht="15">
      <c r="A1773">
        <v>1956</v>
      </c>
      <c r="B1773" t="s">
        <v>23</v>
      </c>
      <c r="C1773" t="s">
        <v>12</v>
      </c>
      <c r="D1773">
        <v>238</v>
      </c>
      <c r="E1773">
        <f t="shared" si="108"/>
        <v>19</v>
      </c>
      <c r="F1773">
        <v>257</v>
      </c>
      <c r="G1773">
        <v>363</v>
      </c>
      <c r="H1773">
        <f t="shared" si="109"/>
        <v>19</v>
      </c>
      <c r="I1773">
        <v>382</v>
      </c>
      <c r="K1773">
        <v>0</v>
      </c>
      <c r="L1773">
        <f t="shared" si="107"/>
        <v>639</v>
      </c>
    </row>
    <row r="1774" spans="1:12" ht="15">
      <c r="A1774">
        <v>1957</v>
      </c>
      <c r="B1774" t="s">
        <v>23</v>
      </c>
      <c r="C1774" t="s">
        <v>12</v>
      </c>
      <c r="D1774">
        <v>228</v>
      </c>
      <c r="E1774">
        <f t="shared" si="108"/>
        <v>19</v>
      </c>
      <c r="F1774">
        <v>247</v>
      </c>
      <c r="G1774">
        <v>385</v>
      </c>
      <c r="H1774">
        <f t="shared" si="109"/>
        <v>9</v>
      </c>
      <c r="I1774">
        <v>394</v>
      </c>
      <c r="K1774">
        <v>0</v>
      </c>
      <c r="L1774">
        <f t="shared" si="107"/>
        <v>641</v>
      </c>
    </row>
    <row r="1775" spans="1:12" ht="15">
      <c r="A1775">
        <v>1958</v>
      </c>
      <c r="B1775" t="s">
        <v>23</v>
      </c>
      <c r="C1775" t="s">
        <v>12</v>
      </c>
      <c r="D1775">
        <v>290</v>
      </c>
      <c r="E1775">
        <f t="shared" si="108"/>
        <v>17</v>
      </c>
      <c r="F1775">
        <v>307</v>
      </c>
      <c r="G1775">
        <v>357</v>
      </c>
      <c r="H1775">
        <f t="shared" si="109"/>
        <v>21</v>
      </c>
      <c r="I1775">
        <v>378</v>
      </c>
      <c r="K1775">
        <v>0</v>
      </c>
      <c r="L1775">
        <f t="shared" si="107"/>
        <v>685</v>
      </c>
    </row>
    <row r="1776" spans="1:12" ht="15">
      <c r="A1776">
        <v>1959</v>
      </c>
      <c r="B1776" t="s">
        <v>23</v>
      </c>
      <c r="C1776" t="s">
        <v>12</v>
      </c>
      <c r="D1776">
        <v>252</v>
      </c>
      <c r="E1776">
        <f t="shared" si="108"/>
        <v>6</v>
      </c>
      <c r="F1776">
        <v>258</v>
      </c>
      <c r="G1776">
        <v>343</v>
      </c>
      <c r="H1776">
        <f t="shared" si="109"/>
        <v>11</v>
      </c>
      <c r="I1776">
        <v>354</v>
      </c>
      <c r="L1776">
        <f t="shared" si="107"/>
        <v>612</v>
      </c>
    </row>
    <row r="1777" spans="1:12" ht="15">
      <c r="A1777">
        <v>1960</v>
      </c>
      <c r="B1777" t="s">
        <v>23</v>
      </c>
      <c r="C1777" t="s">
        <v>12</v>
      </c>
      <c r="D1777">
        <v>283</v>
      </c>
      <c r="E1777">
        <f t="shared" si="108"/>
        <v>3</v>
      </c>
      <c r="F1777">
        <v>286</v>
      </c>
      <c r="G1777">
        <v>473</v>
      </c>
      <c r="H1777">
        <f t="shared" si="109"/>
        <v>8</v>
      </c>
      <c r="I1777">
        <v>481</v>
      </c>
      <c r="L1777">
        <f t="shared" si="107"/>
        <v>767</v>
      </c>
    </row>
    <row r="1778" spans="1:12" ht="15">
      <c r="A1778">
        <v>1961</v>
      </c>
      <c r="B1778" t="s">
        <v>23</v>
      </c>
      <c r="C1778" t="s">
        <v>12</v>
      </c>
      <c r="D1778">
        <v>103</v>
      </c>
      <c r="E1778">
        <f t="shared" si="108"/>
        <v>22</v>
      </c>
      <c r="F1778">
        <v>125</v>
      </c>
      <c r="G1778">
        <v>362</v>
      </c>
      <c r="H1778">
        <f t="shared" si="109"/>
        <v>6</v>
      </c>
      <c r="I1778">
        <v>368</v>
      </c>
      <c r="K1778">
        <v>2</v>
      </c>
      <c r="L1778">
        <f t="shared" si="107"/>
        <v>495</v>
      </c>
    </row>
    <row r="1779" spans="1:12" ht="15">
      <c r="A1779">
        <v>1962</v>
      </c>
      <c r="B1779" t="s">
        <v>23</v>
      </c>
      <c r="C1779" t="s">
        <v>12</v>
      </c>
      <c r="D1779">
        <v>30</v>
      </c>
      <c r="E1779">
        <f t="shared" si="108"/>
        <v>12</v>
      </c>
      <c r="F1779">
        <v>42</v>
      </c>
      <c r="G1779">
        <v>215</v>
      </c>
      <c r="H1779">
        <f t="shared" si="109"/>
        <v>5</v>
      </c>
      <c r="I1779">
        <v>220</v>
      </c>
      <c r="K1779">
        <v>1</v>
      </c>
      <c r="L1779">
        <f t="shared" si="107"/>
        <v>263</v>
      </c>
    </row>
    <row r="1780" spans="1:12" ht="15">
      <c r="A1780">
        <v>1963</v>
      </c>
      <c r="B1780" t="s">
        <v>23</v>
      </c>
      <c r="C1780" t="s">
        <v>12</v>
      </c>
      <c r="D1780">
        <v>70</v>
      </c>
      <c r="E1780">
        <f t="shared" si="108"/>
        <v>7</v>
      </c>
      <c r="F1780">
        <v>77</v>
      </c>
      <c r="G1780">
        <v>218</v>
      </c>
      <c r="H1780">
        <f t="shared" si="109"/>
        <v>4</v>
      </c>
      <c r="I1780">
        <v>222</v>
      </c>
      <c r="J1780">
        <v>0</v>
      </c>
      <c r="K1780">
        <v>0</v>
      </c>
      <c r="L1780">
        <f t="shared" si="107"/>
        <v>299</v>
      </c>
    </row>
    <row r="1781" spans="1:12" ht="15">
      <c r="A1781">
        <v>1964</v>
      </c>
      <c r="B1781" t="s">
        <v>23</v>
      </c>
      <c r="C1781" t="s">
        <v>12</v>
      </c>
      <c r="D1781">
        <v>26</v>
      </c>
      <c r="E1781">
        <f t="shared" si="108"/>
        <v>12</v>
      </c>
      <c r="F1781">
        <v>38</v>
      </c>
      <c r="G1781">
        <v>175</v>
      </c>
      <c r="H1781">
        <f t="shared" si="109"/>
        <v>2</v>
      </c>
      <c r="I1781">
        <v>177</v>
      </c>
      <c r="K1781">
        <v>0</v>
      </c>
      <c r="L1781">
        <f t="shared" si="107"/>
        <v>215</v>
      </c>
    </row>
    <row r="1782" spans="1:12" ht="15">
      <c r="A1782">
        <v>1965</v>
      </c>
      <c r="B1782" t="s">
        <v>23</v>
      </c>
      <c r="C1782" t="s">
        <v>12</v>
      </c>
      <c r="D1782">
        <v>26</v>
      </c>
      <c r="E1782">
        <f t="shared" si="108"/>
        <v>18</v>
      </c>
      <c r="F1782">
        <v>44</v>
      </c>
      <c r="G1782">
        <v>121</v>
      </c>
      <c r="H1782">
        <f t="shared" si="109"/>
        <v>3</v>
      </c>
      <c r="I1782">
        <v>124</v>
      </c>
      <c r="L1782">
        <f t="shared" si="107"/>
        <v>168</v>
      </c>
    </row>
    <row r="1783" spans="1:12" ht="15">
      <c r="A1783">
        <v>1966</v>
      </c>
      <c r="B1783" t="s">
        <v>23</v>
      </c>
      <c r="C1783" t="s">
        <v>12</v>
      </c>
      <c r="D1783">
        <v>4</v>
      </c>
      <c r="E1783">
        <f t="shared" si="108"/>
        <v>19</v>
      </c>
      <c r="F1783">
        <v>23</v>
      </c>
      <c r="G1783">
        <v>374</v>
      </c>
      <c r="H1783">
        <f t="shared" si="109"/>
        <v>5</v>
      </c>
      <c r="I1783">
        <v>379</v>
      </c>
      <c r="K1783">
        <v>2</v>
      </c>
      <c r="L1783">
        <f t="shared" si="107"/>
        <v>404</v>
      </c>
    </row>
    <row r="1784" spans="1:12" ht="15">
      <c r="A1784">
        <v>1967</v>
      </c>
      <c r="B1784" t="s">
        <v>23</v>
      </c>
      <c r="C1784" t="s">
        <v>12</v>
      </c>
      <c r="D1784">
        <v>4</v>
      </c>
      <c r="E1784">
        <f t="shared" si="108"/>
        <v>30</v>
      </c>
      <c r="F1784">
        <v>34</v>
      </c>
      <c r="G1784">
        <v>342</v>
      </c>
      <c r="H1784">
        <f t="shared" si="109"/>
        <v>5</v>
      </c>
      <c r="I1784">
        <v>347</v>
      </c>
      <c r="J1784">
        <v>0</v>
      </c>
      <c r="K1784">
        <v>10</v>
      </c>
      <c r="L1784">
        <f t="shared" si="107"/>
        <v>391</v>
      </c>
    </row>
    <row r="1785" spans="1:12" ht="15">
      <c r="A1785">
        <v>1968</v>
      </c>
      <c r="B1785" t="s">
        <v>23</v>
      </c>
      <c r="C1785" t="s">
        <v>12</v>
      </c>
      <c r="D1785">
        <v>11</v>
      </c>
      <c r="E1785">
        <f t="shared" si="108"/>
        <v>10</v>
      </c>
      <c r="F1785">
        <v>21</v>
      </c>
      <c r="G1785">
        <v>429</v>
      </c>
      <c r="H1785">
        <f t="shared" si="109"/>
        <v>2</v>
      </c>
      <c r="I1785">
        <v>431</v>
      </c>
      <c r="K1785">
        <v>13</v>
      </c>
      <c r="L1785">
        <f t="shared" si="107"/>
        <v>465</v>
      </c>
    </row>
    <row r="1786" spans="1:12" ht="15">
      <c r="A1786">
        <v>1969</v>
      </c>
      <c r="B1786" t="s">
        <v>23</v>
      </c>
      <c r="C1786" t="s">
        <v>12</v>
      </c>
      <c r="D1786">
        <v>97</v>
      </c>
      <c r="E1786">
        <f t="shared" si="108"/>
        <v>23</v>
      </c>
      <c r="F1786">
        <v>120</v>
      </c>
      <c r="G1786">
        <v>651</v>
      </c>
      <c r="H1786">
        <f t="shared" si="109"/>
        <v>6</v>
      </c>
      <c r="I1786">
        <v>657</v>
      </c>
      <c r="J1786">
        <v>0</v>
      </c>
      <c r="K1786">
        <v>12</v>
      </c>
      <c r="L1786">
        <f t="shared" si="107"/>
        <v>789</v>
      </c>
    </row>
    <row r="1787" spans="1:12" ht="15">
      <c r="A1787">
        <v>1970</v>
      </c>
      <c r="B1787" t="s">
        <v>23</v>
      </c>
      <c r="C1787" t="s">
        <v>12</v>
      </c>
      <c r="D1787">
        <v>479</v>
      </c>
      <c r="E1787">
        <f t="shared" si="108"/>
        <v>43</v>
      </c>
      <c r="F1787">
        <v>522</v>
      </c>
      <c r="G1787">
        <v>410</v>
      </c>
      <c r="H1787">
        <f t="shared" si="109"/>
        <v>5</v>
      </c>
      <c r="I1787">
        <v>415</v>
      </c>
      <c r="J1787">
        <v>0</v>
      </c>
      <c r="K1787">
        <v>32</v>
      </c>
      <c r="L1787">
        <f t="shared" si="107"/>
        <v>969</v>
      </c>
    </row>
    <row r="1788" spans="1:12" ht="15">
      <c r="A1788">
        <v>1971</v>
      </c>
      <c r="B1788" t="s">
        <v>23</v>
      </c>
      <c r="C1788" t="s">
        <v>12</v>
      </c>
      <c r="D1788">
        <v>330</v>
      </c>
      <c r="E1788">
        <f t="shared" si="108"/>
        <v>95</v>
      </c>
      <c r="F1788">
        <v>425</v>
      </c>
      <c r="G1788">
        <v>741</v>
      </c>
      <c r="H1788">
        <f t="shared" si="109"/>
        <v>12</v>
      </c>
      <c r="I1788">
        <v>753</v>
      </c>
      <c r="J1788">
        <v>0</v>
      </c>
      <c r="K1788">
        <v>209</v>
      </c>
      <c r="L1788">
        <f t="shared" si="107"/>
        <v>1387</v>
      </c>
    </row>
    <row r="1789" spans="1:12" ht="15">
      <c r="A1789">
        <v>1972</v>
      </c>
      <c r="B1789" t="s">
        <v>23</v>
      </c>
      <c r="C1789" t="s">
        <v>12</v>
      </c>
      <c r="D1789">
        <v>84</v>
      </c>
      <c r="E1789">
        <f t="shared" si="108"/>
        <v>101</v>
      </c>
      <c r="F1789">
        <v>185</v>
      </c>
      <c r="G1789">
        <v>226</v>
      </c>
      <c r="H1789">
        <f t="shared" si="109"/>
        <v>3</v>
      </c>
      <c r="I1789">
        <v>229</v>
      </c>
      <c r="J1789">
        <v>0</v>
      </c>
      <c r="K1789">
        <v>18</v>
      </c>
      <c r="L1789">
        <f t="shared" si="107"/>
        <v>432</v>
      </c>
    </row>
    <row r="1790" spans="1:12" ht="15">
      <c r="A1790">
        <v>1973</v>
      </c>
      <c r="B1790" t="s">
        <v>23</v>
      </c>
      <c r="C1790" t="s">
        <v>12</v>
      </c>
      <c r="D1790">
        <v>155</v>
      </c>
      <c r="E1790">
        <f t="shared" si="108"/>
        <v>93</v>
      </c>
      <c r="F1790">
        <v>248</v>
      </c>
      <c r="G1790">
        <v>441</v>
      </c>
      <c r="H1790">
        <f t="shared" si="109"/>
        <v>9</v>
      </c>
      <c r="I1790">
        <v>450</v>
      </c>
      <c r="J1790">
        <v>0</v>
      </c>
      <c r="K1790">
        <v>12</v>
      </c>
      <c r="L1790">
        <f t="shared" si="107"/>
        <v>710</v>
      </c>
    </row>
    <row r="1791" spans="1:12" ht="15">
      <c r="A1791">
        <v>1974</v>
      </c>
      <c r="B1791" t="s">
        <v>23</v>
      </c>
      <c r="C1791" t="s">
        <v>12</v>
      </c>
      <c r="D1791">
        <v>76</v>
      </c>
      <c r="E1791">
        <f t="shared" si="108"/>
        <v>112</v>
      </c>
      <c r="F1791">
        <v>188</v>
      </c>
      <c r="G1791">
        <v>263</v>
      </c>
      <c r="H1791">
        <f t="shared" si="109"/>
        <v>48</v>
      </c>
      <c r="I1791">
        <v>311</v>
      </c>
      <c r="J1791">
        <v>2</v>
      </c>
      <c r="K1791">
        <v>7</v>
      </c>
      <c r="L1791">
        <f t="shared" si="107"/>
        <v>508</v>
      </c>
    </row>
    <row r="1792" spans="1:12" ht="15">
      <c r="A1792">
        <v>1975</v>
      </c>
      <c r="B1792" t="s">
        <v>23</v>
      </c>
      <c r="C1792" t="s">
        <v>12</v>
      </c>
      <c r="D1792">
        <v>66</v>
      </c>
      <c r="E1792">
        <f t="shared" si="108"/>
        <v>45</v>
      </c>
      <c r="F1792">
        <v>111</v>
      </c>
      <c r="G1792">
        <v>198</v>
      </c>
      <c r="H1792">
        <f t="shared" si="109"/>
        <v>20</v>
      </c>
      <c r="I1792">
        <v>218</v>
      </c>
      <c r="J1792">
        <v>3</v>
      </c>
      <c r="K1792">
        <v>9</v>
      </c>
      <c r="L1792">
        <f t="shared" si="107"/>
        <v>341</v>
      </c>
    </row>
    <row r="1793" spans="1:12" ht="15">
      <c r="A1793">
        <v>1976</v>
      </c>
      <c r="B1793" t="s">
        <v>23</v>
      </c>
      <c r="C1793" t="s">
        <v>12</v>
      </c>
      <c r="D1793">
        <v>48</v>
      </c>
      <c r="E1793">
        <f t="shared" si="108"/>
        <v>93</v>
      </c>
      <c r="F1793">
        <v>141</v>
      </c>
      <c r="G1793">
        <v>275</v>
      </c>
      <c r="H1793">
        <f t="shared" si="109"/>
        <v>6</v>
      </c>
      <c r="I1793">
        <v>281</v>
      </c>
      <c r="K1793">
        <v>4</v>
      </c>
      <c r="L1793">
        <f t="shared" si="107"/>
        <v>426</v>
      </c>
    </row>
    <row r="1794" spans="1:12" ht="15">
      <c r="A1794">
        <v>1977</v>
      </c>
      <c r="B1794" t="s">
        <v>23</v>
      </c>
      <c r="C1794" t="s">
        <v>12</v>
      </c>
      <c r="D1794">
        <v>26</v>
      </c>
      <c r="E1794">
        <f t="shared" si="108"/>
        <v>38</v>
      </c>
      <c r="F1794">
        <v>64</v>
      </c>
      <c r="G1794">
        <v>190</v>
      </c>
      <c r="H1794">
        <f t="shared" si="109"/>
        <v>14</v>
      </c>
      <c r="I1794">
        <v>204</v>
      </c>
      <c r="K1794">
        <v>2</v>
      </c>
      <c r="L1794">
        <f t="shared" si="107"/>
        <v>270</v>
      </c>
    </row>
    <row r="1795" spans="1:12" ht="15">
      <c r="A1795">
        <v>1978</v>
      </c>
      <c r="B1795" t="s">
        <v>23</v>
      </c>
      <c r="C1795" t="s">
        <v>12</v>
      </c>
      <c r="D1795">
        <v>81</v>
      </c>
      <c r="E1795">
        <f t="shared" si="108"/>
        <v>45</v>
      </c>
      <c r="F1795">
        <v>126</v>
      </c>
      <c r="G1795">
        <v>255</v>
      </c>
      <c r="H1795">
        <f t="shared" si="109"/>
        <v>6</v>
      </c>
      <c r="I1795">
        <v>261</v>
      </c>
      <c r="J1795">
        <v>0</v>
      </c>
      <c r="K1795">
        <v>4</v>
      </c>
      <c r="L1795">
        <f t="shared" si="107"/>
        <v>391</v>
      </c>
    </row>
    <row r="1796" spans="1:12" ht="15">
      <c r="A1796">
        <v>1979</v>
      </c>
      <c r="B1796" t="s">
        <v>23</v>
      </c>
      <c r="C1796" t="s">
        <v>12</v>
      </c>
      <c r="D1796">
        <v>663</v>
      </c>
      <c r="E1796">
        <f t="shared" si="108"/>
        <v>27</v>
      </c>
      <c r="F1796">
        <v>690</v>
      </c>
      <c r="G1796">
        <v>248</v>
      </c>
      <c r="H1796">
        <f t="shared" si="109"/>
        <v>6</v>
      </c>
      <c r="I1796">
        <v>254</v>
      </c>
      <c r="J1796">
        <v>0</v>
      </c>
      <c r="K1796">
        <v>3</v>
      </c>
      <c r="L1796">
        <f t="shared" si="107"/>
        <v>947</v>
      </c>
    </row>
    <row r="1797" spans="1:12" ht="15">
      <c r="A1797">
        <v>1980</v>
      </c>
      <c r="B1797" t="s">
        <v>23</v>
      </c>
      <c r="C1797" t="s">
        <v>12</v>
      </c>
      <c r="D1797">
        <v>1128</v>
      </c>
      <c r="E1797">
        <f t="shared" si="108"/>
        <v>49</v>
      </c>
      <c r="F1797">
        <v>1177</v>
      </c>
      <c r="G1797">
        <v>173</v>
      </c>
      <c r="H1797">
        <f t="shared" si="109"/>
        <v>4</v>
      </c>
      <c r="I1797">
        <v>177</v>
      </c>
      <c r="J1797">
        <v>0</v>
      </c>
      <c r="K1797">
        <v>3</v>
      </c>
      <c r="L1797">
        <f t="shared" si="107"/>
        <v>1357</v>
      </c>
    </row>
    <row r="1798" spans="1:12" ht="15">
      <c r="A1798">
        <v>1981</v>
      </c>
      <c r="B1798" t="s">
        <v>23</v>
      </c>
      <c r="C1798" t="s">
        <v>12</v>
      </c>
      <c r="D1798">
        <v>817</v>
      </c>
      <c r="E1798">
        <f t="shared" si="108"/>
        <v>22</v>
      </c>
      <c r="F1798">
        <v>839</v>
      </c>
      <c r="G1798">
        <v>343</v>
      </c>
      <c r="H1798">
        <f t="shared" si="109"/>
        <v>4</v>
      </c>
      <c r="I1798">
        <v>347</v>
      </c>
      <c r="J1798">
        <v>0</v>
      </c>
      <c r="K1798">
        <v>7</v>
      </c>
      <c r="L1798">
        <f t="shared" si="107"/>
        <v>1193</v>
      </c>
    </row>
    <row r="1799" spans="1:12" ht="15">
      <c r="A1799">
        <v>1982</v>
      </c>
      <c r="B1799" t="s">
        <v>23</v>
      </c>
      <c r="C1799" t="s">
        <v>12</v>
      </c>
      <c r="D1799">
        <v>741</v>
      </c>
      <c r="E1799">
        <f t="shared" si="108"/>
        <v>69</v>
      </c>
      <c r="F1799">
        <v>810</v>
      </c>
      <c r="G1799">
        <v>230</v>
      </c>
      <c r="H1799">
        <f t="shared" si="109"/>
        <v>5</v>
      </c>
      <c r="I1799">
        <v>235</v>
      </c>
      <c r="J1799">
        <v>0</v>
      </c>
      <c r="K1799">
        <v>6</v>
      </c>
      <c r="L1799">
        <f t="shared" si="107"/>
        <v>1051</v>
      </c>
    </row>
    <row r="1800" spans="1:12" ht="15">
      <c r="A1800">
        <v>1983</v>
      </c>
      <c r="B1800" t="s">
        <v>23</v>
      </c>
      <c r="C1800" t="s">
        <v>12</v>
      </c>
      <c r="D1800">
        <v>2159</v>
      </c>
      <c r="E1800">
        <f t="shared" si="108"/>
        <v>25</v>
      </c>
      <c r="F1800">
        <v>2184</v>
      </c>
      <c r="G1800">
        <v>174</v>
      </c>
      <c r="H1800">
        <f t="shared" si="109"/>
        <v>6</v>
      </c>
      <c r="I1800">
        <v>180</v>
      </c>
      <c r="J1800">
        <v>0</v>
      </c>
      <c r="K1800">
        <v>5</v>
      </c>
      <c r="L1800">
        <f t="shared" si="107"/>
        <v>2369</v>
      </c>
    </row>
    <row r="1801" spans="1:12" ht="15">
      <c r="A1801">
        <v>1984</v>
      </c>
      <c r="B1801" t="s">
        <v>23</v>
      </c>
      <c r="C1801" t="s">
        <v>12</v>
      </c>
      <c r="D1801">
        <v>1715</v>
      </c>
      <c r="E1801">
        <f t="shared" si="108"/>
        <v>10</v>
      </c>
      <c r="F1801">
        <v>1725</v>
      </c>
      <c r="G1801">
        <v>146</v>
      </c>
      <c r="H1801">
        <f t="shared" si="109"/>
        <v>8</v>
      </c>
      <c r="I1801">
        <v>154</v>
      </c>
      <c r="J1801">
        <v>0</v>
      </c>
      <c r="K1801">
        <v>3</v>
      </c>
      <c r="L1801">
        <f t="shared" si="107"/>
        <v>1882</v>
      </c>
    </row>
    <row r="1802" spans="1:12" ht="15">
      <c r="A1802">
        <v>1985</v>
      </c>
      <c r="B1802" t="s">
        <v>23</v>
      </c>
      <c r="C1802" t="s">
        <v>12</v>
      </c>
      <c r="D1802">
        <v>669</v>
      </c>
      <c r="E1802">
        <f t="shared" si="108"/>
        <v>18</v>
      </c>
      <c r="F1802">
        <v>687</v>
      </c>
      <c r="G1802">
        <v>192</v>
      </c>
      <c r="H1802">
        <f t="shared" si="109"/>
        <v>4</v>
      </c>
      <c r="I1802">
        <v>196</v>
      </c>
      <c r="J1802">
        <v>0</v>
      </c>
      <c r="K1802">
        <v>0</v>
      </c>
      <c r="L1802">
        <f t="shared" si="107"/>
        <v>883</v>
      </c>
    </row>
    <row r="1803" spans="1:12" ht="15">
      <c r="A1803">
        <v>1986</v>
      </c>
      <c r="B1803" t="s">
        <v>23</v>
      </c>
      <c r="C1803" t="s">
        <v>12</v>
      </c>
      <c r="D1803">
        <v>782</v>
      </c>
      <c r="E1803">
        <f t="shared" si="108"/>
        <v>2</v>
      </c>
      <c r="F1803">
        <v>784</v>
      </c>
      <c r="G1803">
        <v>67</v>
      </c>
      <c r="H1803">
        <f t="shared" si="109"/>
        <v>2</v>
      </c>
      <c r="I1803">
        <v>69</v>
      </c>
      <c r="J1803">
        <v>0</v>
      </c>
      <c r="K1803">
        <v>0</v>
      </c>
      <c r="L1803">
        <f t="shared" si="107"/>
        <v>853</v>
      </c>
    </row>
    <row r="1804" spans="1:12" ht="15">
      <c r="A1804">
        <v>1987</v>
      </c>
      <c r="B1804" t="s">
        <v>23</v>
      </c>
      <c r="C1804" t="s">
        <v>12</v>
      </c>
      <c r="D1804">
        <v>1212</v>
      </c>
      <c r="E1804">
        <f t="shared" si="108"/>
        <v>4</v>
      </c>
      <c r="F1804">
        <v>1216</v>
      </c>
      <c r="G1804">
        <v>82</v>
      </c>
      <c r="H1804">
        <f t="shared" si="109"/>
        <v>8</v>
      </c>
      <c r="I1804">
        <v>90</v>
      </c>
      <c r="J1804">
        <v>0</v>
      </c>
      <c r="K1804">
        <v>1</v>
      </c>
      <c r="L1804">
        <f t="shared" si="107"/>
        <v>1307</v>
      </c>
    </row>
    <row r="1805" spans="1:12" ht="15">
      <c r="A1805">
        <v>1988</v>
      </c>
      <c r="B1805" t="s">
        <v>23</v>
      </c>
      <c r="C1805" t="s">
        <v>12</v>
      </c>
      <c r="D1805">
        <v>601</v>
      </c>
      <c r="E1805">
        <f t="shared" si="108"/>
        <v>12</v>
      </c>
      <c r="F1805">
        <v>613</v>
      </c>
      <c r="G1805">
        <v>116</v>
      </c>
      <c r="H1805">
        <f t="shared" si="109"/>
        <v>2</v>
      </c>
      <c r="I1805">
        <v>118</v>
      </c>
      <c r="J1805">
        <v>0</v>
      </c>
      <c r="K1805">
        <v>1</v>
      </c>
      <c r="L1805">
        <f t="shared" si="107"/>
        <v>732</v>
      </c>
    </row>
    <row r="1806" spans="1:12" ht="15">
      <c r="A1806">
        <v>1989</v>
      </c>
      <c r="B1806" t="s">
        <v>23</v>
      </c>
      <c r="C1806" t="s">
        <v>12</v>
      </c>
      <c r="D1806">
        <v>2661</v>
      </c>
      <c r="E1806">
        <f t="shared" si="108"/>
        <v>13</v>
      </c>
      <c r="F1806">
        <v>2674</v>
      </c>
      <c r="G1806">
        <v>95</v>
      </c>
      <c r="H1806">
        <f t="shared" si="109"/>
        <v>2</v>
      </c>
      <c r="I1806">
        <v>97</v>
      </c>
      <c r="J1806">
        <v>0</v>
      </c>
      <c r="K1806">
        <v>0</v>
      </c>
      <c r="L1806">
        <f t="shared" si="107"/>
        <v>2771</v>
      </c>
    </row>
    <row r="1807" spans="1:12" ht="15">
      <c r="A1807">
        <v>1990</v>
      </c>
      <c r="B1807" t="s">
        <v>23</v>
      </c>
      <c r="C1807" t="s">
        <v>12</v>
      </c>
      <c r="D1807">
        <v>338</v>
      </c>
      <c r="E1807">
        <f t="shared" si="108"/>
        <v>12</v>
      </c>
      <c r="F1807">
        <v>350</v>
      </c>
      <c r="G1807">
        <v>62</v>
      </c>
      <c r="H1807">
        <f t="shared" si="109"/>
        <v>0</v>
      </c>
      <c r="I1807">
        <v>62</v>
      </c>
      <c r="J1807">
        <v>0</v>
      </c>
      <c r="K1807">
        <v>0</v>
      </c>
      <c r="L1807">
        <f t="shared" si="107"/>
        <v>412</v>
      </c>
    </row>
    <row r="1808" spans="1:12" ht="15">
      <c r="A1808">
        <v>1991</v>
      </c>
      <c r="B1808" t="s">
        <v>23</v>
      </c>
      <c r="C1808" t="s">
        <v>12</v>
      </c>
      <c r="F1808">
        <v>941</v>
      </c>
      <c r="I1808">
        <v>66</v>
      </c>
      <c r="J1808">
        <v>0</v>
      </c>
      <c r="K1808">
        <v>0</v>
      </c>
      <c r="L1808">
        <v>1008</v>
      </c>
    </row>
    <row r="1809" spans="1:12" ht="15">
      <c r="A1809">
        <v>1992</v>
      </c>
      <c r="B1809" t="s">
        <v>23</v>
      </c>
      <c r="C1809" t="s">
        <v>12</v>
      </c>
      <c r="D1809">
        <v>1037</v>
      </c>
      <c r="E1809">
        <f aca="true" t="shared" si="110" ref="E1809:E1816">F1809-D1809</f>
        <v>6</v>
      </c>
      <c r="F1809">
        <v>1043</v>
      </c>
      <c r="J1809">
        <v>0</v>
      </c>
      <c r="K1809">
        <v>0</v>
      </c>
      <c r="L1809">
        <f>+F1809+I1809+J1809+K1809</f>
        <v>1043</v>
      </c>
    </row>
    <row r="1810" spans="1:12" ht="15">
      <c r="A1810">
        <v>1993</v>
      </c>
      <c r="B1810" t="s">
        <v>23</v>
      </c>
      <c r="C1810" t="s">
        <v>12</v>
      </c>
      <c r="D1810">
        <v>266</v>
      </c>
      <c r="E1810">
        <f t="shared" si="110"/>
        <v>14</v>
      </c>
      <c r="F1810">
        <v>280</v>
      </c>
      <c r="G1810">
        <v>21</v>
      </c>
      <c r="H1810">
        <f aca="true" t="shared" si="111" ref="H1810:H1816">I1810-G1810</f>
        <v>0</v>
      </c>
      <c r="I1810">
        <v>21</v>
      </c>
      <c r="J1810">
        <v>0</v>
      </c>
      <c r="K1810">
        <v>0</v>
      </c>
      <c r="L1810">
        <f>+F1810+I1810+J1810+K1810</f>
        <v>301</v>
      </c>
    </row>
    <row r="1811" spans="1:12" ht="15">
      <c r="A1811">
        <v>1994</v>
      </c>
      <c r="B1811" t="s">
        <v>23</v>
      </c>
      <c r="C1811" t="s">
        <v>12</v>
      </c>
      <c r="D1811">
        <v>903</v>
      </c>
      <c r="E1811">
        <f t="shared" si="110"/>
        <v>13</v>
      </c>
      <c r="F1811">
        <v>916</v>
      </c>
      <c r="G1811">
        <v>10</v>
      </c>
      <c r="H1811">
        <f t="shared" si="111"/>
        <v>0</v>
      </c>
      <c r="I1811">
        <v>10</v>
      </c>
      <c r="J1811">
        <v>0</v>
      </c>
      <c r="K1811">
        <v>0</v>
      </c>
      <c r="L1811">
        <f>+F1811+I1811+J1811+K1811</f>
        <v>926</v>
      </c>
    </row>
    <row r="1812" spans="1:12" ht="15">
      <c r="A1812">
        <v>1995</v>
      </c>
      <c r="B1812" t="s">
        <v>23</v>
      </c>
      <c r="C1812" t="s">
        <v>12</v>
      </c>
      <c r="D1812">
        <v>609</v>
      </c>
      <c r="E1812">
        <f t="shared" si="110"/>
        <v>9</v>
      </c>
      <c r="F1812">
        <v>618</v>
      </c>
      <c r="G1812">
        <v>1</v>
      </c>
      <c r="H1812">
        <f t="shared" si="111"/>
        <v>0</v>
      </c>
      <c r="I1812">
        <v>1</v>
      </c>
      <c r="J1812">
        <v>0</v>
      </c>
      <c r="K1812">
        <v>0</v>
      </c>
      <c r="L1812">
        <v>620</v>
      </c>
    </row>
    <row r="1813" spans="1:12" ht="15">
      <c r="A1813">
        <v>1996</v>
      </c>
      <c r="B1813" t="s">
        <v>23</v>
      </c>
      <c r="C1813" t="s">
        <v>12</v>
      </c>
      <c r="D1813">
        <v>754</v>
      </c>
      <c r="E1813">
        <f t="shared" si="110"/>
        <v>19</v>
      </c>
      <c r="F1813">
        <v>773</v>
      </c>
      <c r="G1813">
        <v>1</v>
      </c>
      <c r="H1813">
        <f t="shared" si="111"/>
        <v>0</v>
      </c>
      <c r="I1813">
        <v>1</v>
      </c>
      <c r="J1813">
        <v>0</v>
      </c>
      <c r="K1813">
        <v>0</v>
      </c>
      <c r="L1813">
        <v>775</v>
      </c>
    </row>
    <row r="1814" spans="1:12" ht="15">
      <c r="A1814">
        <v>1997</v>
      </c>
      <c r="B1814" t="s">
        <v>23</v>
      </c>
      <c r="C1814" t="s">
        <v>12</v>
      </c>
      <c r="D1814">
        <v>493</v>
      </c>
      <c r="E1814">
        <f t="shared" si="110"/>
        <v>10</v>
      </c>
      <c r="F1814">
        <f>D1814+10</f>
        <v>503</v>
      </c>
      <c r="G1814">
        <v>1</v>
      </c>
      <c r="H1814">
        <f t="shared" si="111"/>
        <v>0</v>
      </c>
      <c r="I1814">
        <v>1</v>
      </c>
      <c r="J1814">
        <v>0</v>
      </c>
      <c r="K1814">
        <v>0</v>
      </c>
      <c r="L1814">
        <f>F1814+I1814+J1814</f>
        <v>504</v>
      </c>
    </row>
    <row r="1815" spans="1:12" ht="15">
      <c r="A1815">
        <v>1998</v>
      </c>
      <c r="B1815" t="s">
        <v>23</v>
      </c>
      <c r="C1815" t="s">
        <v>12</v>
      </c>
      <c r="D1815">
        <v>511</v>
      </c>
      <c r="E1815">
        <f t="shared" si="110"/>
        <v>4</v>
      </c>
      <c r="F1815">
        <f>D1815+4</f>
        <v>515</v>
      </c>
      <c r="G1815">
        <v>3</v>
      </c>
      <c r="H1815">
        <f t="shared" si="111"/>
        <v>0</v>
      </c>
      <c r="I1815">
        <v>3</v>
      </c>
      <c r="J1815">
        <v>0</v>
      </c>
      <c r="K1815">
        <v>0</v>
      </c>
      <c r="L1815">
        <f>F1815+I1815+J1815</f>
        <v>518</v>
      </c>
    </row>
    <row r="1816" spans="1:12" ht="15">
      <c r="A1816">
        <v>1999</v>
      </c>
      <c r="B1816" t="s">
        <v>23</v>
      </c>
      <c r="C1816" t="s">
        <v>12</v>
      </c>
      <c r="D1816">
        <v>41</v>
      </c>
      <c r="E1816">
        <f t="shared" si="110"/>
        <v>3</v>
      </c>
      <c r="F1816">
        <f>D1816+3</f>
        <v>44</v>
      </c>
      <c r="G1816">
        <v>2</v>
      </c>
      <c r="H1816">
        <f t="shared" si="111"/>
        <v>0</v>
      </c>
      <c r="I1816">
        <v>2</v>
      </c>
      <c r="J1816">
        <v>0</v>
      </c>
      <c r="K1816">
        <v>0</v>
      </c>
      <c r="L1816">
        <f>F1816+I1816+J1816</f>
        <v>46</v>
      </c>
    </row>
    <row r="1817" spans="1:12" ht="15">
      <c r="A1817">
        <v>2000</v>
      </c>
      <c r="B1817" t="s">
        <v>23</v>
      </c>
      <c r="C1817" t="s">
        <v>12</v>
      </c>
      <c r="D1817">
        <v>4</v>
      </c>
      <c r="E1817">
        <v>1</v>
      </c>
      <c r="F1817">
        <v>5</v>
      </c>
      <c r="G1817">
        <v>3</v>
      </c>
      <c r="I1817">
        <v>3</v>
      </c>
      <c r="L1817">
        <f aca="true" t="shared" si="112" ref="L1817:L1826">F1817+I1817+J1817+K1817</f>
        <v>8</v>
      </c>
    </row>
    <row r="1818" spans="1:12" ht="15">
      <c r="A1818">
        <v>2001</v>
      </c>
      <c r="B1818" t="s">
        <v>23</v>
      </c>
      <c r="C1818" t="s">
        <v>12</v>
      </c>
      <c r="D1818">
        <v>4</v>
      </c>
      <c r="E1818">
        <v>3</v>
      </c>
      <c r="F1818">
        <v>6</v>
      </c>
      <c r="G1818">
        <v>2</v>
      </c>
      <c r="I1818">
        <v>2</v>
      </c>
      <c r="L1818">
        <f t="shared" si="112"/>
        <v>8</v>
      </c>
    </row>
    <row r="1819" spans="1:12" ht="15">
      <c r="A1819">
        <v>2002</v>
      </c>
      <c r="B1819" t="s">
        <v>23</v>
      </c>
      <c r="C1819" t="s">
        <v>12</v>
      </c>
      <c r="D1819">
        <v>0</v>
      </c>
      <c r="E1819">
        <v>0</v>
      </c>
      <c r="F1819">
        <v>1</v>
      </c>
      <c r="G1819">
        <v>2</v>
      </c>
      <c r="I1819">
        <v>2</v>
      </c>
      <c r="L1819">
        <f t="shared" si="112"/>
        <v>3</v>
      </c>
    </row>
    <row r="1820" spans="1:12" ht="15">
      <c r="A1820">
        <v>2003</v>
      </c>
      <c r="B1820" t="s">
        <v>23</v>
      </c>
      <c r="C1820" t="s">
        <v>12</v>
      </c>
      <c r="D1820">
        <v>114</v>
      </c>
      <c r="E1820">
        <v>0</v>
      </c>
      <c r="F1820">
        <v>114</v>
      </c>
      <c r="G1820">
        <v>11</v>
      </c>
      <c r="I1820">
        <v>11</v>
      </c>
      <c r="L1820">
        <f t="shared" si="112"/>
        <v>125</v>
      </c>
    </row>
    <row r="1821" spans="1:12" ht="15">
      <c r="A1821">
        <v>2004</v>
      </c>
      <c r="B1821" t="s">
        <v>23</v>
      </c>
      <c r="C1821" t="s">
        <v>12</v>
      </c>
      <c r="D1821">
        <v>0</v>
      </c>
      <c r="E1821">
        <v>1</v>
      </c>
      <c r="F1821">
        <v>1</v>
      </c>
      <c r="G1821">
        <v>2</v>
      </c>
      <c r="I1821">
        <v>2</v>
      </c>
      <c r="L1821">
        <f t="shared" si="112"/>
        <v>3</v>
      </c>
    </row>
    <row r="1822" spans="1:12" ht="15">
      <c r="A1822">
        <v>2005</v>
      </c>
      <c r="B1822" t="s">
        <v>23</v>
      </c>
      <c r="C1822" t="s">
        <v>12</v>
      </c>
      <c r="D1822">
        <v>23</v>
      </c>
      <c r="E1822">
        <v>1</v>
      </c>
      <c r="F1822">
        <v>23</v>
      </c>
      <c r="G1822">
        <v>1</v>
      </c>
      <c r="H1822">
        <v>0</v>
      </c>
      <c r="I1822">
        <v>1</v>
      </c>
      <c r="L1822">
        <f t="shared" si="112"/>
        <v>24</v>
      </c>
    </row>
    <row r="1823" spans="1:12" ht="15">
      <c r="A1823">
        <v>2006</v>
      </c>
      <c r="B1823" t="s">
        <v>23</v>
      </c>
      <c r="C1823" t="s">
        <v>12</v>
      </c>
      <c r="E1823">
        <v>0</v>
      </c>
      <c r="F1823">
        <v>0</v>
      </c>
      <c r="G1823">
        <v>1</v>
      </c>
      <c r="H1823">
        <v>0</v>
      </c>
      <c r="I1823">
        <v>1</v>
      </c>
      <c r="L1823">
        <f t="shared" si="112"/>
        <v>1</v>
      </c>
    </row>
    <row r="1824" spans="1:12" ht="15">
      <c r="A1824">
        <v>2007</v>
      </c>
      <c r="B1824" t="s">
        <v>23</v>
      </c>
      <c r="C1824" t="s">
        <v>12</v>
      </c>
      <c r="E1824">
        <v>0</v>
      </c>
      <c r="F1824">
        <v>0</v>
      </c>
      <c r="G1824">
        <v>0</v>
      </c>
      <c r="I1824">
        <v>0</v>
      </c>
      <c r="L1824">
        <f t="shared" si="112"/>
        <v>0</v>
      </c>
    </row>
    <row r="1825" spans="1:12" ht="15">
      <c r="A1825">
        <v>2008</v>
      </c>
      <c r="B1825" t="s">
        <v>23</v>
      </c>
      <c r="C1825" t="s">
        <v>12</v>
      </c>
      <c r="E1825">
        <v>4</v>
      </c>
      <c r="F1825">
        <v>4</v>
      </c>
      <c r="G1825">
        <v>0</v>
      </c>
      <c r="I1825">
        <v>0</v>
      </c>
      <c r="L1825">
        <f t="shared" si="112"/>
        <v>4</v>
      </c>
    </row>
    <row r="1826" spans="1:12" ht="15">
      <c r="A1826">
        <v>2009</v>
      </c>
      <c r="B1826" t="s">
        <v>23</v>
      </c>
      <c r="C1826" t="s">
        <v>12</v>
      </c>
      <c r="E1826">
        <v>1</v>
      </c>
      <c r="F1826">
        <v>1</v>
      </c>
      <c r="G1826">
        <v>1</v>
      </c>
      <c r="I1826">
        <v>1</v>
      </c>
      <c r="L1826">
        <f t="shared" si="112"/>
        <v>2</v>
      </c>
    </row>
    <row r="1827" spans="1:12" ht="15">
      <c r="A1827">
        <v>2010</v>
      </c>
      <c r="B1827" t="s">
        <v>23</v>
      </c>
      <c r="C1827" t="s">
        <v>12</v>
      </c>
      <c r="D1827">
        <v>1</v>
      </c>
      <c r="E1827">
        <v>4</v>
      </c>
      <c r="F1827">
        <v>5</v>
      </c>
      <c r="G1827">
        <v>0</v>
      </c>
      <c r="H1827">
        <v>0</v>
      </c>
      <c r="I1827">
        <v>1</v>
      </c>
      <c r="L1827">
        <v>5</v>
      </c>
    </row>
    <row r="1828" spans="1:12" ht="15">
      <c r="A1828">
        <v>2011</v>
      </c>
      <c r="B1828" t="s">
        <v>23</v>
      </c>
      <c r="C1828" t="s">
        <v>12</v>
      </c>
      <c r="E1828">
        <v>2</v>
      </c>
      <c r="F1828">
        <v>2</v>
      </c>
      <c r="G1828">
        <v>0</v>
      </c>
      <c r="H1828">
        <v>0</v>
      </c>
      <c r="I1828">
        <v>0</v>
      </c>
      <c r="L1828">
        <f>F1828+I1828+J1828+K1828</f>
        <v>2</v>
      </c>
    </row>
    <row r="1829" spans="1:12" ht="15">
      <c r="A1829">
        <v>2012</v>
      </c>
      <c r="B1829" t="s">
        <v>23</v>
      </c>
      <c r="C1829" t="s">
        <v>12</v>
      </c>
      <c r="E1829">
        <v>2</v>
      </c>
      <c r="F1829">
        <v>2</v>
      </c>
      <c r="G1829">
        <v>0</v>
      </c>
      <c r="I1829">
        <v>0</v>
      </c>
      <c r="L1829">
        <v>3</v>
      </c>
    </row>
    <row r="1830" spans="1:12" ht="15" customHeight="1">
      <c r="A1830">
        <v>2013</v>
      </c>
      <c r="B1830" t="s">
        <v>23</v>
      </c>
      <c r="C1830" t="s">
        <v>12</v>
      </c>
      <c r="D1830">
        <v>0</v>
      </c>
      <c r="E1830">
        <v>3</v>
      </c>
      <c r="F1830">
        <v>4</v>
      </c>
      <c r="G1830">
        <v>0</v>
      </c>
      <c r="I1830">
        <v>0</v>
      </c>
      <c r="L1830">
        <v>4</v>
      </c>
    </row>
    <row r="1831" spans="1:12" ht="15" customHeight="1">
      <c r="A1831">
        <v>2014</v>
      </c>
      <c r="B1831" t="s">
        <v>23</v>
      </c>
      <c r="C1831" t="s">
        <v>12</v>
      </c>
      <c r="E1831">
        <v>13</v>
      </c>
      <c r="F1831">
        <v>13</v>
      </c>
      <c r="G1831">
        <v>0</v>
      </c>
      <c r="I1831">
        <v>0</v>
      </c>
      <c r="L1831">
        <v>13</v>
      </c>
    </row>
    <row r="1832" spans="1:12" ht="15" customHeight="1">
      <c r="A1832">
        <v>2015</v>
      </c>
      <c r="B1832" t="s">
        <v>23</v>
      </c>
      <c r="C1832" t="s">
        <v>12</v>
      </c>
      <c r="E1832">
        <v>15</v>
      </c>
      <c r="F1832">
        <v>15</v>
      </c>
      <c r="G1832">
        <v>0</v>
      </c>
      <c r="I1832">
        <v>0</v>
      </c>
      <c r="L1832">
        <v>15</v>
      </c>
    </row>
    <row r="1833" spans="1:12" ht="15">
      <c r="A1833">
        <v>1885</v>
      </c>
      <c r="B1833" t="s">
        <v>23</v>
      </c>
      <c r="C1833" t="s">
        <v>18</v>
      </c>
      <c r="F1833">
        <v>104</v>
      </c>
      <c r="I1833">
        <v>571</v>
      </c>
      <c r="L1833">
        <v>676</v>
      </c>
    </row>
    <row r="1834" spans="1:3" ht="15">
      <c r="A1834">
        <v>1886</v>
      </c>
      <c r="B1834" t="s">
        <v>23</v>
      </c>
      <c r="C1834" t="s">
        <v>18</v>
      </c>
    </row>
    <row r="1835" spans="1:3" ht="15">
      <c r="A1835">
        <v>1887</v>
      </c>
      <c r="B1835" t="s">
        <v>23</v>
      </c>
      <c r="C1835" t="s">
        <v>18</v>
      </c>
    </row>
    <row r="1836" spans="1:3" ht="15">
      <c r="A1836">
        <v>1888</v>
      </c>
      <c r="B1836" t="s">
        <v>23</v>
      </c>
      <c r="C1836" t="s">
        <v>18</v>
      </c>
    </row>
    <row r="1837" spans="1:12" ht="15">
      <c r="A1837">
        <v>1889</v>
      </c>
      <c r="B1837" t="s">
        <v>23</v>
      </c>
      <c r="C1837" t="s">
        <v>18</v>
      </c>
      <c r="F1837">
        <v>212</v>
      </c>
      <c r="I1837">
        <v>275</v>
      </c>
      <c r="J1837">
        <v>1</v>
      </c>
      <c r="K1837">
        <v>1</v>
      </c>
      <c r="L1837">
        <f>+F1837+I1837+J1837+K1837</f>
        <v>489</v>
      </c>
    </row>
    <row r="1838" spans="1:12" ht="15">
      <c r="A1838">
        <v>1890</v>
      </c>
      <c r="B1838" t="s">
        <v>23</v>
      </c>
      <c r="C1838" t="s">
        <v>18</v>
      </c>
      <c r="F1838">
        <v>103</v>
      </c>
      <c r="I1838">
        <v>463</v>
      </c>
      <c r="L1838">
        <f>+F1838+I1838+J1838+K1838</f>
        <v>566</v>
      </c>
    </row>
    <row r="1839" spans="1:6" ht="15">
      <c r="A1839">
        <v>1891</v>
      </c>
      <c r="B1839" t="s">
        <v>23</v>
      </c>
      <c r="C1839" t="s">
        <v>18</v>
      </c>
      <c r="F1839">
        <v>128</v>
      </c>
    </row>
    <row r="1840" spans="1:6" ht="15">
      <c r="A1840">
        <v>1892</v>
      </c>
      <c r="B1840" t="s">
        <v>23</v>
      </c>
      <c r="C1840" t="s">
        <v>18</v>
      </c>
      <c r="F1840">
        <v>220</v>
      </c>
    </row>
    <row r="1841" spans="1:12" ht="15">
      <c r="A1841">
        <v>1893</v>
      </c>
      <c r="B1841" t="s">
        <v>23</v>
      </c>
      <c r="C1841" t="s">
        <v>18</v>
      </c>
      <c r="F1841">
        <v>184</v>
      </c>
      <c r="L1841">
        <v>712</v>
      </c>
    </row>
    <row r="1842" spans="1:6" ht="15">
      <c r="A1842">
        <v>1894</v>
      </c>
      <c r="B1842" t="s">
        <v>23</v>
      </c>
      <c r="C1842" t="s">
        <v>18</v>
      </c>
      <c r="F1842">
        <v>190</v>
      </c>
    </row>
    <row r="1843" spans="1:6" ht="15">
      <c r="A1843">
        <v>1895</v>
      </c>
      <c r="B1843" t="s">
        <v>23</v>
      </c>
      <c r="C1843" t="s">
        <v>18</v>
      </c>
      <c r="F1843">
        <v>304</v>
      </c>
    </row>
    <row r="1844" spans="1:6" ht="15">
      <c r="A1844">
        <v>1896</v>
      </c>
      <c r="B1844" t="s">
        <v>23</v>
      </c>
      <c r="C1844" t="s">
        <v>18</v>
      </c>
      <c r="F1844">
        <v>303</v>
      </c>
    </row>
    <row r="1845" spans="1:12" ht="15">
      <c r="A1845">
        <v>1897</v>
      </c>
      <c r="B1845" t="s">
        <v>23</v>
      </c>
      <c r="C1845" t="s">
        <v>18</v>
      </c>
      <c r="F1845">
        <v>293</v>
      </c>
      <c r="I1845">
        <v>469</v>
      </c>
      <c r="L1845">
        <f>+F1845+I1845+J1845+K1845</f>
        <v>762</v>
      </c>
    </row>
    <row r="1846" spans="1:6" ht="15">
      <c r="A1846">
        <v>1898</v>
      </c>
      <c r="B1846" t="s">
        <v>23</v>
      </c>
      <c r="C1846" t="s">
        <v>18</v>
      </c>
      <c r="F1846">
        <v>271</v>
      </c>
    </row>
    <row r="1847" spans="1:12" ht="15">
      <c r="A1847">
        <v>1899</v>
      </c>
      <c r="B1847" t="s">
        <v>23</v>
      </c>
      <c r="C1847" t="s">
        <v>18</v>
      </c>
      <c r="F1847">
        <v>213</v>
      </c>
      <c r="I1847">
        <v>70</v>
      </c>
      <c r="L1847">
        <f>+F1847+I1847+J1847+K1847</f>
        <v>283</v>
      </c>
    </row>
    <row r="1848" spans="1:6" ht="15">
      <c r="A1848">
        <v>1900</v>
      </c>
      <c r="B1848" t="s">
        <v>23</v>
      </c>
      <c r="C1848" t="s">
        <v>18</v>
      </c>
      <c r="F1848">
        <v>189</v>
      </c>
    </row>
    <row r="1849" spans="1:6" ht="15">
      <c r="A1849">
        <v>1901</v>
      </c>
      <c r="B1849" t="s">
        <v>23</v>
      </c>
      <c r="C1849" t="s">
        <v>18</v>
      </c>
      <c r="F1849">
        <v>153</v>
      </c>
    </row>
    <row r="1850" spans="1:6" ht="15">
      <c r="A1850">
        <v>1902</v>
      </c>
      <c r="B1850" t="s">
        <v>23</v>
      </c>
      <c r="C1850" t="s">
        <v>18</v>
      </c>
      <c r="F1850">
        <v>187</v>
      </c>
    </row>
    <row r="1851" spans="1:12" ht="15">
      <c r="A1851">
        <v>1903</v>
      </c>
      <c r="B1851" t="s">
        <v>23</v>
      </c>
      <c r="C1851" t="s">
        <v>18</v>
      </c>
      <c r="F1851">
        <v>264</v>
      </c>
      <c r="I1851">
        <v>82</v>
      </c>
      <c r="L1851">
        <f>+F1851+I1851+J1851+K1851</f>
        <v>346</v>
      </c>
    </row>
    <row r="1852" spans="1:6" ht="15">
      <c r="A1852">
        <v>1904</v>
      </c>
      <c r="B1852" t="s">
        <v>23</v>
      </c>
      <c r="C1852" t="s">
        <v>18</v>
      </c>
      <c r="F1852">
        <v>125</v>
      </c>
    </row>
    <row r="1853" spans="1:6" ht="15">
      <c r="A1853">
        <v>1905</v>
      </c>
      <c r="B1853" t="s">
        <v>23</v>
      </c>
      <c r="C1853" t="s">
        <v>18</v>
      </c>
      <c r="F1853">
        <v>122</v>
      </c>
    </row>
    <row r="1854" spans="1:6" ht="15">
      <c r="A1854">
        <v>1906</v>
      </c>
      <c r="B1854" t="s">
        <v>23</v>
      </c>
      <c r="C1854" t="s">
        <v>18</v>
      </c>
      <c r="F1854">
        <v>212</v>
      </c>
    </row>
    <row r="1855" spans="1:6" ht="15">
      <c r="A1855">
        <v>1907</v>
      </c>
      <c r="B1855" t="s">
        <v>23</v>
      </c>
      <c r="C1855" t="s">
        <v>18</v>
      </c>
      <c r="F1855">
        <v>207</v>
      </c>
    </row>
    <row r="1856" spans="1:12" ht="15">
      <c r="A1856">
        <v>1908</v>
      </c>
      <c r="B1856" t="s">
        <v>23</v>
      </c>
      <c r="C1856" t="s">
        <v>18</v>
      </c>
      <c r="F1856">
        <v>205</v>
      </c>
      <c r="I1856">
        <v>4</v>
      </c>
      <c r="L1856">
        <f>+F1856+I1856+J1856+K1856</f>
        <v>209</v>
      </c>
    </row>
    <row r="1857" spans="1:9" ht="15">
      <c r="A1857">
        <v>1909</v>
      </c>
      <c r="B1857" t="s">
        <v>23</v>
      </c>
      <c r="C1857" t="s">
        <v>18</v>
      </c>
      <c r="I1857">
        <v>156</v>
      </c>
    </row>
    <row r="1858" spans="1:9" ht="15">
      <c r="A1858">
        <v>1910</v>
      </c>
      <c r="B1858" t="s">
        <v>23</v>
      </c>
      <c r="C1858" t="s">
        <v>18</v>
      </c>
      <c r="I1858">
        <v>91</v>
      </c>
    </row>
    <row r="1859" spans="1:12" ht="15">
      <c r="A1859">
        <v>1911</v>
      </c>
      <c r="B1859" t="s">
        <v>23</v>
      </c>
      <c r="C1859" t="s">
        <v>18</v>
      </c>
      <c r="F1859">
        <v>93</v>
      </c>
      <c r="I1859">
        <v>121</v>
      </c>
      <c r="L1859">
        <f aca="true" t="shared" si="113" ref="L1859:L1864">+F1859+I1859+J1859+K1859</f>
        <v>214</v>
      </c>
    </row>
    <row r="1860" spans="1:12" ht="15">
      <c r="A1860">
        <v>1912</v>
      </c>
      <c r="B1860" t="s">
        <v>23</v>
      </c>
      <c r="C1860" t="s">
        <v>18</v>
      </c>
      <c r="F1860">
        <v>30</v>
      </c>
      <c r="I1860">
        <v>134</v>
      </c>
      <c r="L1860">
        <f t="shared" si="113"/>
        <v>164</v>
      </c>
    </row>
    <row r="1861" spans="1:12" ht="15">
      <c r="A1861">
        <v>1913</v>
      </c>
      <c r="B1861" t="s">
        <v>23</v>
      </c>
      <c r="C1861" t="s">
        <v>18</v>
      </c>
      <c r="F1861">
        <v>16</v>
      </c>
      <c r="I1861">
        <v>149</v>
      </c>
      <c r="L1861">
        <f t="shared" si="113"/>
        <v>165</v>
      </c>
    </row>
    <row r="1862" spans="1:12" ht="15">
      <c r="A1862">
        <v>1914</v>
      </c>
      <c r="B1862" t="s">
        <v>23</v>
      </c>
      <c r="C1862" t="s">
        <v>18</v>
      </c>
      <c r="F1862">
        <v>92</v>
      </c>
      <c r="I1862">
        <v>133</v>
      </c>
      <c r="L1862">
        <f t="shared" si="113"/>
        <v>225</v>
      </c>
    </row>
    <row r="1863" spans="1:12" ht="15">
      <c r="A1863">
        <v>1915</v>
      </c>
      <c r="B1863" t="s">
        <v>23</v>
      </c>
      <c r="C1863" t="s">
        <v>18</v>
      </c>
      <c r="F1863">
        <v>37</v>
      </c>
      <c r="I1863">
        <v>179</v>
      </c>
      <c r="L1863">
        <f t="shared" si="113"/>
        <v>216</v>
      </c>
    </row>
    <row r="1864" spans="1:12" ht="15">
      <c r="A1864">
        <v>1916</v>
      </c>
      <c r="B1864" t="s">
        <v>23</v>
      </c>
      <c r="C1864" t="s">
        <v>18</v>
      </c>
      <c r="F1864">
        <v>142</v>
      </c>
      <c r="I1864">
        <v>133</v>
      </c>
      <c r="L1864">
        <f t="shared" si="113"/>
        <v>275</v>
      </c>
    </row>
    <row r="1865" spans="1:12" ht="15">
      <c r="A1865">
        <v>1917</v>
      </c>
      <c r="B1865" t="s">
        <v>23</v>
      </c>
      <c r="C1865" t="s">
        <v>18</v>
      </c>
      <c r="F1865">
        <v>83</v>
      </c>
      <c r="I1865">
        <v>111</v>
      </c>
      <c r="K1865">
        <v>1</v>
      </c>
      <c r="L1865">
        <v>196</v>
      </c>
    </row>
    <row r="1866" spans="1:12" ht="15">
      <c r="A1866">
        <v>1918</v>
      </c>
      <c r="B1866" t="s">
        <v>23</v>
      </c>
      <c r="C1866" t="s">
        <v>18</v>
      </c>
      <c r="F1866">
        <v>42</v>
      </c>
      <c r="I1866">
        <v>79</v>
      </c>
      <c r="L1866">
        <f>+F1866+I1866+J1866+K1866</f>
        <v>121</v>
      </c>
    </row>
    <row r="1867" spans="1:12" ht="15">
      <c r="A1867">
        <v>1919</v>
      </c>
      <c r="B1867" t="s">
        <v>23</v>
      </c>
      <c r="C1867" t="s">
        <v>18</v>
      </c>
      <c r="F1867">
        <v>32</v>
      </c>
      <c r="I1867">
        <v>90</v>
      </c>
      <c r="L1867">
        <f>+F1867+I1867+J1867+K1867</f>
        <v>122</v>
      </c>
    </row>
    <row r="1868" spans="1:12" ht="15">
      <c r="A1868">
        <v>1920</v>
      </c>
      <c r="B1868" t="s">
        <v>23</v>
      </c>
      <c r="C1868" t="s">
        <v>18</v>
      </c>
      <c r="F1868">
        <v>27</v>
      </c>
      <c r="I1868">
        <v>90</v>
      </c>
      <c r="L1868">
        <v>116</v>
      </c>
    </row>
    <row r="1869" spans="1:12" ht="15">
      <c r="A1869">
        <v>1921</v>
      </c>
      <c r="B1869" t="s">
        <v>23</v>
      </c>
      <c r="C1869" t="s">
        <v>18</v>
      </c>
      <c r="F1869">
        <v>58</v>
      </c>
      <c r="I1869">
        <v>83</v>
      </c>
      <c r="L1869">
        <f aca="true" t="shared" si="114" ref="L1869:L1879">+F1869+I1869+J1869+K1869</f>
        <v>141</v>
      </c>
    </row>
    <row r="1870" spans="1:12" ht="15">
      <c r="A1870">
        <v>1922</v>
      </c>
      <c r="B1870" t="s">
        <v>23</v>
      </c>
      <c r="C1870" t="s">
        <v>18</v>
      </c>
      <c r="F1870">
        <v>38</v>
      </c>
      <c r="I1870">
        <v>26</v>
      </c>
      <c r="K1870">
        <v>0</v>
      </c>
      <c r="L1870">
        <f t="shared" si="114"/>
        <v>64</v>
      </c>
    </row>
    <row r="1871" spans="1:12" ht="15">
      <c r="A1871">
        <v>1923</v>
      </c>
      <c r="B1871" t="s">
        <v>23</v>
      </c>
      <c r="C1871" t="s">
        <v>18</v>
      </c>
      <c r="F1871">
        <v>69</v>
      </c>
      <c r="I1871">
        <v>30</v>
      </c>
      <c r="L1871">
        <f t="shared" si="114"/>
        <v>99</v>
      </c>
    </row>
    <row r="1872" spans="1:12" ht="15">
      <c r="A1872">
        <v>1924</v>
      </c>
      <c r="B1872" t="s">
        <v>23</v>
      </c>
      <c r="C1872" t="s">
        <v>18</v>
      </c>
      <c r="F1872">
        <v>46</v>
      </c>
      <c r="I1872">
        <v>72</v>
      </c>
      <c r="L1872">
        <f t="shared" si="114"/>
        <v>118</v>
      </c>
    </row>
    <row r="1873" spans="1:12" ht="15">
      <c r="A1873">
        <v>1925</v>
      </c>
      <c r="B1873" t="s">
        <v>23</v>
      </c>
      <c r="C1873" t="s">
        <v>18</v>
      </c>
      <c r="F1873">
        <v>42</v>
      </c>
      <c r="I1873">
        <v>51</v>
      </c>
      <c r="L1873">
        <f t="shared" si="114"/>
        <v>93</v>
      </c>
    </row>
    <row r="1874" spans="1:12" ht="15">
      <c r="A1874">
        <v>1926</v>
      </c>
      <c r="B1874" t="s">
        <v>23</v>
      </c>
      <c r="C1874" t="s">
        <v>18</v>
      </c>
      <c r="F1874">
        <v>58</v>
      </c>
      <c r="I1874">
        <v>24</v>
      </c>
      <c r="L1874">
        <f t="shared" si="114"/>
        <v>82</v>
      </c>
    </row>
    <row r="1875" spans="1:12" ht="15">
      <c r="A1875">
        <v>1927</v>
      </c>
      <c r="B1875" t="s">
        <v>23</v>
      </c>
      <c r="C1875" t="s">
        <v>18</v>
      </c>
      <c r="F1875">
        <v>24</v>
      </c>
      <c r="I1875">
        <v>35</v>
      </c>
      <c r="L1875">
        <f t="shared" si="114"/>
        <v>59</v>
      </c>
    </row>
    <row r="1876" spans="1:12" ht="15">
      <c r="A1876">
        <v>1928</v>
      </c>
      <c r="B1876" t="s">
        <v>23</v>
      </c>
      <c r="C1876" t="s">
        <v>18</v>
      </c>
      <c r="F1876">
        <v>32</v>
      </c>
      <c r="I1876">
        <v>20</v>
      </c>
      <c r="L1876">
        <f t="shared" si="114"/>
        <v>52</v>
      </c>
    </row>
    <row r="1877" spans="1:12" ht="15">
      <c r="A1877">
        <v>1929</v>
      </c>
      <c r="B1877" t="s">
        <v>23</v>
      </c>
      <c r="C1877" t="s">
        <v>18</v>
      </c>
      <c r="F1877">
        <v>31</v>
      </c>
      <c r="I1877">
        <v>22</v>
      </c>
      <c r="L1877">
        <f t="shared" si="114"/>
        <v>53</v>
      </c>
    </row>
    <row r="1878" spans="1:12" ht="15">
      <c r="A1878">
        <v>1930</v>
      </c>
      <c r="B1878" t="s">
        <v>23</v>
      </c>
      <c r="C1878" t="s">
        <v>18</v>
      </c>
      <c r="F1878">
        <v>42</v>
      </c>
      <c r="I1878">
        <v>22</v>
      </c>
      <c r="L1878">
        <f t="shared" si="114"/>
        <v>64</v>
      </c>
    </row>
    <row r="1879" spans="1:12" ht="15">
      <c r="A1879">
        <v>1931</v>
      </c>
      <c r="B1879" t="s">
        <v>23</v>
      </c>
      <c r="C1879" t="s">
        <v>18</v>
      </c>
      <c r="F1879">
        <v>51</v>
      </c>
      <c r="I1879">
        <v>5</v>
      </c>
      <c r="K1879">
        <v>0</v>
      </c>
      <c r="L1879">
        <f t="shared" si="114"/>
        <v>56</v>
      </c>
    </row>
    <row r="1880" spans="1:12" ht="15">
      <c r="A1880">
        <v>1932</v>
      </c>
      <c r="B1880" t="s">
        <v>23</v>
      </c>
      <c r="C1880" t="s">
        <v>18</v>
      </c>
      <c r="F1880">
        <v>95</v>
      </c>
      <c r="I1880">
        <v>3</v>
      </c>
      <c r="K1880">
        <v>6</v>
      </c>
      <c r="L1880">
        <v>105</v>
      </c>
    </row>
    <row r="1881" spans="1:12" ht="15">
      <c r="A1881">
        <v>1933</v>
      </c>
      <c r="B1881" t="s">
        <v>23</v>
      </c>
      <c r="C1881" t="s">
        <v>18</v>
      </c>
      <c r="F1881">
        <v>159</v>
      </c>
      <c r="I1881">
        <v>4</v>
      </c>
      <c r="K1881">
        <v>4</v>
      </c>
      <c r="L1881">
        <f aca="true" t="shared" si="115" ref="L1881:L1886">+F1881+I1881+J1881+K1881</f>
        <v>167</v>
      </c>
    </row>
    <row r="1882" spans="1:12" ht="15">
      <c r="A1882">
        <v>1934</v>
      </c>
      <c r="B1882" t="s">
        <v>23</v>
      </c>
      <c r="C1882" t="s">
        <v>18</v>
      </c>
      <c r="F1882">
        <v>156</v>
      </c>
      <c r="I1882">
        <v>4</v>
      </c>
      <c r="K1882">
        <v>1</v>
      </c>
      <c r="L1882">
        <f t="shared" si="115"/>
        <v>161</v>
      </c>
    </row>
    <row r="1883" spans="1:12" ht="15">
      <c r="A1883">
        <v>1935</v>
      </c>
      <c r="B1883" t="s">
        <v>23</v>
      </c>
      <c r="C1883" t="s">
        <v>18</v>
      </c>
      <c r="F1883">
        <v>96</v>
      </c>
      <c r="I1883">
        <v>3</v>
      </c>
      <c r="L1883">
        <f t="shared" si="115"/>
        <v>99</v>
      </c>
    </row>
    <row r="1884" spans="1:12" ht="15">
      <c r="A1884">
        <v>1936</v>
      </c>
      <c r="B1884" t="s">
        <v>23</v>
      </c>
      <c r="C1884" t="s">
        <v>18</v>
      </c>
      <c r="F1884">
        <v>114</v>
      </c>
      <c r="K1884">
        <v>2</v>
      </c>
      <c r="L1884">
        <f t="shared" si="115"/>
        <v>116</v>
      </c>
    </row>
    <row r="1885" spans="1:12" ht="15">
      <c r="A1885">
        <v>1937</v>
      </c>
      <c r="B1885" t="s">
        <v>23</v>
      </c>
      <c r="C1885" t="s">
        <v>18</v>
      </c>
      <c r="F1885">
        <v>78</v>
      </c>
      <c r="L1885">
        <f t="shared" si="115"/>
        <v>78</v>
      </c>
    </row>
    <row r="1886" spans="1:12" ht="15">
      <c r="A1886">
        <v>1938</v>
      </c>
      <c r="B1886" t="s">
        <v>23</v>
      </c>
      <c r="C1886" t="s">
        <v>18</v>
      </c>
      <c r="F1886">
        <v>50</v>
      </c>
      <c r="L1886">
        <f t="shared" si="115"/>
        <v>50</v>
      </c>
    </row>
    <row r="1887" spans="1:12" ht="15">
      <c r="A1887">
        <v>1939</v>
      </c>
      <c r="B1887" t="s">
        <v>23</v>
      </c>
      <c r="C1887" t="s">
        <v>18</v>
      </c>
      <c r="F1887">
        <v>40</v>
      </c>
      <c r="I1887">
        <v>6</v>
      </c>
      <c r="L1887">
        <v>45</v>
      </c>
    </row>
    <row r="1888" spans="1:12" ht="15">
      <c r="A1888">
        <v>1940</v>
      </c>
      <c r="B1888" t="s">
        <v>23</v>
      </c>
      <c r="C1888" t="s">
        <v>18</v>
      </c>
      <c r="F1888">
        <v>39</v>
      </c>
      <c r="I1888">
        <v>4</v>
      </c>
      <c r="L1888">
        <f>+F1888+I1888+J1888+K1888</f>
        <v>43</v>
      </c>
    </row>
    <row r="1889" spans="1:12" ht="15">
      <c r="A1889">
        <v>1941</v>
      </c>
      <c r="B1889" t="s">
        <v>23</v>
      </c>
      <c r="C1889" t="s">
        <v>18</v>
      </c>
      <c r="F1889">
        <v>44</v>
      </c>
      <c r="L1889">
        <f>+F1889+I1889+J1889+K1889</f>
        <v>44</v>
      </c>
    </row>
    <row r="1890" spans="1:12" ht="15">
      <c r="A1890">
        <v>1942</v>
      </c>
      <c r="B1890" t="s">
        <v>23</v>
      </c>
      <c r="C1890" t="s">
        <v>18</v>
      </c>
      <c r="F1890">
        <v>31</v>
      </c>
      <c r="L1890">
        <f>+F1890+I1890+J1890+K1890</f>
        <v>31</v>
      </c>
    </row>
    <row r="1891" spans="1:12" ht="15">
      <c r="A1891">
        <v>1943</v>
      </c>
      <c r="B1891" t="s">
        <v>23</v>
      </c>
      <c r="C1891" t="s">
        <v>18</v>
      </c>
      <c r="F1891">
        <v>50</v>
      </c>
      <c r="K1891">
        <v>1</v>
      </c>
      <c r="L1891">
        <f>+F1891+I1891+J1891+K1891</f>
        <v>51</v>
      </c>
    </row>
    <row r="1892" spans="1:12" ht="15">
      <c r="A1892">
        <v>1944</v>
      </c>
      <c r="B1892" t="s">
        <v>23</v>
      </c>
      <c r="C1892" t="s">
        <v>18</v>
      </c>
      <c r="F1892">
        <v>75</v>
      </c>
      <c r="I1892">
        <v>0</v>
      </c>
      <c r="K1892">
        <v>1</v>
      </c>
      <c r="L1892">
        <f>+F1892+I1892+J1892+K1892</f>
        <v>76</v>
      </c>
    </row>
    <row r="1893" spans="1:12" ht="15">
      <c r="A1893">
        <v>1945</v>
      </c>
      <c r="B1893" t="s">
        <v>23</v>
      </c>
      <c r="C1893" t="s">
        <v>18</v>
      </c>
      <c r="F1893">
        <v>52</v>
      </c>
      <c r="I1893">
        <v>118</v>
      </c>
      <c r="K1893">
        <v>1</v>
      </c>
      <c r="L1893">
        <v>172</v>
      </c>
    </row>
    <row r="1894" spans="1:12" ht="15">
      <c r="A1894">
        <v>1946</v>
      </c>
      <c r="B1894" t="s">
        <v>23</v>
      </c>
      <c r="C1894" t="s">
        <v>18</v>
      </c>
      <c r="F1894">
        <v>116</v>
      </c>
      <c r="I1894">
        <v>120</v>
      </c>
      <c r="K1894">
        <v>1</v>
      </c>
      <c r="L1894">
        <f>+F1894+I1894+J1894+K1894</f>
        <v>237</v>
      </c>
    </row>
    <row r="1895" spans="1:12" ht="15">
      <c r="A1895">
        <v>1947</v>
      </c>
      <c r="B1895" t="s">
        <v>23</v>
      </c>
      <c r="C1895" t="s">
        <v>18</v>
      </c>
      <c r="F1895">
        <v>293</v>
      </c>
      <c r="I1895">
        <v>73</v>
      </c>
      <c r="K1895">
        <v>0</v>
      </c>
      <c r="L1895">
        <f>+F1895+I1895+J1895+K1895</f>
        <v>366</v>
      </c>
    </row>
    <row r="1896" spans="1:12" ht="15">
      <c r="A1896">
        <v>1948</v>
      </c>
      <c r="B1896" t="s">
        <v>23</v>
      </c>
      <c r="C1896" t="s">
        <v>18</v>
      </c>
      <c r="F1896">
        <v>600</v>
      </c>
      <c r="I1896">
        <v>36</v>
      </c>
      <c r="K1896">
        <v>0</v>
      </c>
      <c r="L1896">
        <f>+F1896+I1896+J1896+K1896</f>
        <v>636</v>
      </c>
    </row>
    <row r="1897" spans="1:12" ht="15">
      <c r="A1897">
        <v>1949</v>
      </c>
      <c r="B1897" t="s">
        <v>23</v>
      </c>
      <c r="C1897" t="s">
        <v>18</v>
      </c>
      <c r="F1897">
        <v>1075</v>
      </c>
      <c r="I1897">
        <v>45</v>
      </c>
      <c r="L1897">
        <f>+F1897+I1897+J1897+K1897</f>
        <v>1120</v>
      </c>
    </row>
    <row r="1898" spans="1:12" ht="15">
      <c r="A1898">
        <v>1950</v>
      </c>
      <c r="B1898" t="s">
        <v>23</v>
      </c>
      <c r="C1898" t="s">
        <v>18</v>
      </c>
      <c r="F1898">
        <v>1298</v>
      </c>
      <c r="I1898">
        <v>51</v>
      </c>
      <c r="L1898">
        <f>+F1898+I1898+J1898+K1898</f>
        <v>1349</v>
      </c>
    </row>
    <row r="1899" spans="1:12" ht="15">
      <c r="A1899">
        <v>1951</v>
      </c>
      <c r="B1899" t="s">
        <v>23</v>
      </c>
      <c r="C1899" t="s">
        <v>18</v>
      </c>
      <c r="F1899">
        <v>538</v>
      </c>
      <c r="I1899">
        <v>23</v>
      </c>
      <c r="L1899">
        <v>560</v>
      </c>
    </row>
    <row r="1900" spans="1:12" ht="15">
      <c r="A1900">
        <v>1952</v>
      </c>
      <c r="B1900" t="s">
        <v>23</v>
      </c>
      <c r="C1900" t="s">
        <v>18</v>
      </c>
      <c r="F1900">
        <v>291</v>
      </c>
      <c r="I1900">
        <v>10</v>
      </c>
      <c r="L1900">
        <f>+F1900+I1900+J1900+K1900</f>
        <v>301</v>
      </c>
    </row>
    <row r="1901" spans="1:12" ht="15">
      <c r="A1901">
        <v>1953</v>
      </c>
      <c r="B1901" t="s">
        <v>23</v>
      </c>
      <c r="C1901" t="s">
        <v>18</v>
      </c>
      <c r="D1901">
        <v>252</v>
      </c>
      <c r="E1901">
        <f aca="true" t="shared" si="116" ref="E1901:E1918">F1901-D1901</f>
        <v>35</v>
      </c>
      <c r="F1901">
        <v>287</v>
      </c>
      <c r="G1901">
        <v>19</v>
      </c>
      <c r="H1901">
        <f aca="true" t="shared" si="117" ref="H1901:H1938">I1901-G1901</f>
        <v>0</v>
      </c>
      <c r="I1901">
        <v>19</v>
      </c>
      <c r="L1901">
        <f>+F1901+I1901+J1901+K1901</f>
        <v>306</v>
      </c>
    </row>
    <row r="1902" spans="1:12" ht="15">
      <c r="A1902">
        <v>1954</v>
      </c>
      <c r="B1902" t="s">
        <v>23</v>
      </c>
      <c r="C1902" t="s">
        <v>18</v>
      </c>
      <c r="D1902">
        <v>460</v>
      </c>
      <c r="E1902">
        <f t="shared" si="116"/>
        <v>24</v>
      </c>
      <c r="F1902">
        <v>484</v>
      </c>
      <c r="G1902">
        <v>25</v>
      </c>
      <c r="H1902">
        <f t="shared" si="117"/>
        <v>0</v>
      </c>
      <c r="I1902">
        <v>25</v>
      </c>
      <c r="L1902">
        <f>+F1902+I1902+J1902+K1902</f>
        <v>509</v>
      </c>
    </row>
    <row r="1903" spans="1:12" ht="15">
      <c r="A1903">
        <v>1955</v>
      </c>
      <c r="B1903" t="s">
        <v>23</v>
      </c>
      <c r="C1903" t="s">
        <v>18</v>
      </c>
      <c r="D1903">
        <v>906</v>
      </c>
      <c r="E1903">
        <f t="shared" si="116"/>
        <v>23</v>
      </c>
      <c r="F1903">
        <v>929</v>
      </c>
      <c r="G1903">
        <v>47</v>
      </c>
      <c r="H1903">
        <f t="shared" si="117"/>
        <v>0</v>
      </c>
      <c r="I1903">
        <v>47</v>
      </c>
      <c r="L1903">
        <f>+F1903+I1903+J1903+K1903</f>
        <v>976</v>
      </c>
    </row>
    <row r="1904" spans="1:12" ht="15">
      <c r="A1904">
        <v>1956</v>
      </c>
      <c r="B1904" t="s">
        <v>23</v>
      </c>
      <c r="C1904" t="s">
        <v>18</v>
      </c>
      <c r="D1904">
        <v>766</v>
      </c>
      <c r="E1904">
        <f t="shared" si="116"/>
        <v>13</v>
      </c>
      <c r="F1904">
        <v>779</v>
      </c>
      <c r="G1904">
        <v>21</v>
      </c>
      <c r="H1904">
        <f t="shared" si="117"/>
        <v>0</v>
      </c>
      <c r="I1904">
        <v>21</v>
      </c>
      <c r="L1904">
        <v>801</v>
      </c>
    </row>
    <row r="1905" spans="1:12" ht="15">
      <c r="A1905">
        <v>1957</v>
      </c>
      <c r="B1905" t="s">
        <v>23</v>
      </c>
      <c r="C1905" t="s">
        <v>18</v>
      </c>
      <c r="D1905">
        <v>251</v>
      </c>
      <c r="E1905">
        <f t="shared" si="116"/>
        <v>8</v>
      </c>
      <c r="F1905">
        <v>259</v>
      </c>
      <c r="G1905">
        <v>8</v>
      </c>
      <c r="H1905">
        <f t="shared" si="117"/>
        <v>0</v>
      </c>
      <c r="I1905">
        <v>8</v>
      </c>
      <c r="L1905">
        <v>266</v>
      </c>
    </row>
    <row r="1906" spans="1:12" ht="15">
      <c r="A1906">
        <v>1958</v>
      </c>
      <c r="B1906" t="s">
        <v>23</v>
      </c>
      <c r="C1906" t="s">
        <v>18</v>
      </c>
      <c r="D1906">
        <v>206</v>
      </c>
      <c r="E1906">
        <f t="shared" si="116"/>
        <v>5</v>
      </c>
      <c r="F1906">
        <v>211</v>
      </c>
      <c r="G1906">
        <v>6</v>
      </c>
      <c r="H1906">
        <f t="shared" si="117"/>
        <v>0</v>
      </c>
      <c r="I1906">
        <v>6</v>
      </c>
      <c r="L1906">
        <f>+F1906+I1906+J1906+K1906</f>
        <v>217</v>
      </c>
    </row>
    <row r="1907" spans="1:12" ht="15">
      <c r="A1907">
        <v>1959</v>
      </c>
      <c r="B1907" t="s">
        <v>23</v>
      </c>
      <c r="C1907" t="s">
        <v>18</v>
      </c>
      <c r="D1907">
        <v>173</v>
      </c>
      <c r="E1907">
        <f t="shared" si="116"/>
        <v>2</v>
      </c>
      <c r="F1907">
        <v>175</v>
      </c>
      <c r="G1907">
        <v>7</v>
      </c>
      <c r="H1907">
        <f t="shared" si="117"/>
        <v>0</v>
      </c>
      <c r="I1907">
        <v>7</v>
      </c>
      <c r="L1907">
        <f>+F1907+I1907+J1907+K1907</f>
        <v>182</v>
      </c>
    </row>
    <row r="1908" spans="1:12" ht="15">
      <c r="A1908">
        <v>1960</v>
      </c>
      <c r="B1908" t="s">
        <v>23</v>
      </c>
      <c r="C1908" t="s">
        <v>18</v>
      </c>
      <c r="D1908">
        <v>101</v>
      </c>
      <c r="E1908">
        <f t="shared" si="116"/>
        <v>1</v>
      </c>
      <c r="F1908">
        <v>102</v>
      </c>
      <c r="G1908">
        <v>16</v>
      </c>
      <c r="H1908">
        <f t="shared" si="117"/>
        <v>0</v>
      </c>
      <c r="I1908">
        <v>16</v>
      </c>
      <c r="L1908">
        <f>+F1908+I1908+J1908+K1908</f>
        <v>118</v>
      </c>
    </row>
    <row r="1909" spans="1:12" ht="15">
      <c r="A1909">
        <v>1961</v>
      </c>
      <c r="B1909" t="s">
        <v>23</v>
      </c>
      <c r="C1909" t="s">
        <v>18</v>
      </c>
      <c r="D1909">
        <v>82</v>
      </c>
      <c r="E1909">
        <f t="shared" si="116"/>
        <v>1</v>
      </c>
      <c r="F1909">
        <v>83</v>
      </c>
      <c r="G1909">
        <v>14</v>
      </c>
      <c r="H1909">
        <f t="shared" si="117"/>
        <v>0</v>
      </c>
      <c r="I1909">
        <v>14</v>
      </c>
      <c r="L1909">
        <f>+F1909+I1909+J1909+K1909</f>
        <v>97</v>
      </c>
    </row>
    <row r="1910" spans="1:12" ht="15">
      <c r="A1910">
        <v>1962</v>
      </c>
      <c r="B1910" t="s">
        <v>23</v>
      </c>
      <c r="C1910" t="s">
        <v>18</v>
      </c>
      <c r="D1910">
        <v>57</v>
      </c>
      <c r="E1910">
        <f t="shared" si="116"/>
        <v>3</v>
      </c>
      <c r="F1910">
        <v>60</v>
      </c>
      <c r="G1910">
        <v>7</v>
      </c>
      <c r="H1910">
        <f t="shared" si="117"/>
        <v>0</v>
      </c>
      <c r="I1910">
        <v>7</v>
      </c>
      <c r="L1910">
        <f>+F1910+I1910+J1910+K1910</f>
        <v>67</v>
      </c>
    </row>
    <row r="1911" spans="1:12" ht="15">
      <c r="A1911">
        <v>1963</v>
      </c>
      <c r="B1911" t="s">
        <v>23</v>
      </c>
      <c r="C1911" t="s">
        <v>18</v>
      </c>
      <c r="D1911">
        <v>56</v>
      </c>
      <c r="E1911">
        <f t="shared" si="116"/>
        <v>0</v>
      </c>
      <c r="F1911">
        <v>56</v>
      </c>
      <c r="G1911">
        <v>4</v>
      </c>
      <c r="H1911">
        <f t="shared" si="117"/>
        <v>0</v>
      </c>
      <c r="I1911">
        <v>4</v>
      </c>
      <c r="L1911">
        <v>61</v>
      </c>
    </row>
    <row r="1912" spans="1:12" ht="15">
      <c r="A1912">
        <v>1964</v>
      </c>
      <c r="B1912" t="s">
        <v>23</v>
      </c>
      <c r="C1912" t="s">
        <v>18</v>
      </c>
      <c r="D1912">
        <v>29</v>
      </c>
      <c r="E1912">
        <f t="shared" si="116"/>
        <v>0</v>
      </c>
      <c r="F1912">
        <v>29</v>
      </c>
      <c r="G1912">
        <v>6</v>
      </c>
      <c r="H1912">
        <f t="shared" si="117"/>
        <v>0</v>
      </c>
      <c r="I1912">
        <v>6</v>
      </c>
      <c r="L1912">
        <f aca="true" t="shared" si="118" ref="L1912:L1947">+F1912+I1912+J1912+K1912</f>
        <v>35</v>
      </c>
    </row>
    <row r="1913" spans="1:12" ht="15">
      <c r="A1913">
        <v>1965</v>
      </c>
      <c r="B1913" t="s">
        <v>23</v>
      </c>
      <c r="C1913" t="s">
        <v>18</v>
      </c>
      <c r="D1913">
        <v>14</v>
      </c>
      <c r="E1913">
        <f t="shared" si="116"/>
        <v>2</v>
      </c>
      <c r="F1913">
        <v>16</v>
      </c>
      <c r="G1913">
        <v>10</v>
      </c>
      <c r="H1913">
        <f t="shared" si="117"/>
        <v>0</v>
      </c>
      <c r="I1913">
        <v>10</v>
      </c>
      <c r="L1913">
        <f t="shared" si="118"/>
        <v>26</v>
      </c>
    </row>
    <row r="1914" spans="1:12" ht="15">
      <c r="A1914">
        <v>1966</v>
      </c>
      <c r="B1914" t="s">
        <v>23</v>
      </c>
      <c r="C1914" t="s">
        <v>18</v>
      </c>
      <c r="D1914">
        <v>13</v>
      </c>
      <c r="E1914">
        <f t="shared" si="116"/>
        <v>1</v>
      </c>
      <c r="F1914">
        <v>14</v>
      </c>
      <c r="G1914">
        <v>11</v>
      </c>
      <c r="H1914">
        <f t="shared" si="117"/>
        <v>0</v>
      </c>
      <c r="I1914">
        <v>11</v>
      </c>
      <c r="L1914">
        <f t="shared" si="118"/>
        <v>25</v>
      </c>
    </row>
    <row r="1915" spans="1:12" ht="15">
      <c r="A1915">
        <v>1967</v>
      </c>
      <c r="B1915" t="s">
        <v>23</v>
      </c>
      <c r="C1915" t="s">
        <v>18</v>
      </c>
      <c r="D1915">
        <v>7</v>
      </c>
      <c r="E1915">
        <f t="shared" si="116"/>
        <v>1</v>
      </c>
      <c r="F1915">
        <v>8</v>
      </c>
      <c r="G1915">
        <v>8</v>
      </c>
      <c r="H1915">
        <f t="shared" si="117"/>
        <v>0</v>
      </c>
      <c r="I1915">
        <v>8</v>
      </c>
      <c r="L1915">
        <f t="shared" si="118"/>
        <v>16</v>
      </c>
    </row>
    <row r="1916" spans="1:12" ht="15">
      <c r="A1916">
        <v>1968</v>
      </c>
      <c r="B1916" t="s">
        <v>23</v>
      </c>
      <c r="C1916" t="s">
        <v>18</v>
      </c>
      <c r="D1916">
        <v>5</v>
      </c>
      <c r="E1916">
        <f t="shared" si="116"/>
        <v>0</v>
      </c>
      <c r="F1916">
        <v>5</v>
      </c>
      <c r="G1916">
        <v>5</v>
      </c>
      <c r="H1916">
        <f t="shared" si="117"/>
        <v>0</v>
      </c>
      <c r="I1916">
        <v>5</v>
      </c>
      <c r="L1916">
        <f t="shared" si="118"/>
        <v>10</v>
      </c>
    </row>
    <row r="1917" spans="1:16" ht="15">
      <c r="A1917">
        <v>1969</v>
      </c>
      <c r="B1917" t="s">
        <v>23</v>
      </c>
      <c r="C1917" t="s">
        <v>18</v>
      </c>
      <c r="D1917">
        <v>3</v>
      </c>
      <c r="E1917">
        <f t="shared" si="116"/>
        <v>0</v>
      </c>
      <c r="F1917">
        <v>3</v>
      </c>
      <c r="G1917">
        <v>11</v>
      </c>
      <c r="H1917">
        <f t="shared" si="117"/>
        <v>0</v>
      </c>
      <c r="I1917">
        <v>11</v>
      </c>
      <c r="L1917">
        <f t="shared" si="118"/>
        <v>14</v>
      </c>
      <c r="P1917" t="s">
        <v>66</v>
      </c>
    </row>
    <row r="1918" spans="1:12" ht="15">
      <c r="A1918">
        <v>1970</v>
      </c>
      <c r="B1918" t="s">
        <v>23</v>
      </c>
      <c r="C1918" t="s">
        <v>18</v>
      </c>
      <c r="D1918">
        <v>0</v>
      </c>
      <c r="E1918">
        <f t="shared" si="116"/>
        <v>0</v>
      </c>
      <c r="F1918">
        <v>0</v>
      </c>
      <c r="G1918">
        <v>12</v>
      </c>
      <c r="H1918">
        <f t="shared" si="117"/>
        <v>0</v>
      </c>
      <c r="I1918">
        <v>12</v>
      </c>
      <c r="J1918">
        <v>0</v>
      </c>
      <c r="K1918">
        <v>0</v>
      </c>
      <c r="L1918">
        <f t="shared" si="118"/>
        <v>12</v>
      </c>
    </row>
    <row r="1919" spans="1:12" ht="15">
      <c r="A1919">
        <v>1971</v>
      </c>
      <c r="B1919" t="s">
        <v>23</v>
      </c>
      <c r="C1919" t="s">
        <v>18</v>
      </c>
      <c r="G1919">
        <v>10</v>
      </c>
      <c r="H1919">
        <f t="shared" si="117"/>
        <v>0</v>
      </c>
      <c r="I1919">
        <v>10</v>
      </c>
      <c r="L1919">
        <f t="shared" si="118"/>
        <v>10</v>
      </c>
    </row>
    <row r="1920" spans="1:12" ht="15">
      <c r="A1920">
        <v>1972</v>
      </c>
      <c r="B1920" t="s">
        <v>23</v>
      </c>
      <c r="C1920" t="s">
        <v>18</v>
      </c>
      <c r="G1920">
        <v>6</v>
      </c>
      <c r="H1920">
        <f t="shared" si="117"/>
        <v>0</v>
      </c>
      <c r="I1920">
        <v>6</v>
      </c>
      <c r="L1920">
        <f t="shared" si="118"/>
        <v>6</v>
      </c>
    </row>
    <row r="1921" spans="1:13" ht="15">
      <c r="A1921">
        <v>1973</v>
      </c>
      <c r="B1921" t="s">
        <v>23</v>
      </c>
      <c r="C1921" t="s">
        <v>18</v>
      </c>
      <c r="G1921">
        <v>4</v>
      </c>
      <c r="H1921">
        <f t="shared" si="117"/>
        <v>0</v>
      </c>
      <c r="I1921">
        <v>4</v>
      </c>
      <c r="L1921">
        <f t="shared" si="118"/>
        <v>4</v>
      </c>
      <c r="M1921" t="s">
        <v>58</v>
      </c>
    </row>
    <row r="1922" spans="1:12" ht="15">
      <c r="A1922">
        <v>1974</v>
      </c>
      <c r="B1922" t="s">
        <v>23</v>
      </c>
      <c r="C1922" t="s">
        <v>18</v>
      </c>
      <c r="G1922">
        <v>6</v>
      </c>
      <c r="H1922">
        <f t="shared" si="117"/>
        <v>0</v>
      </c>
      <c r="I1922">
        <v>6</v>
      </c>
      <c r="L1922">
        <f t="shared" si="118"/>
        <v>6</v>
      </c>
    </row>
    <row r="1923" spans="1:12" ht="15">
      <c r="A1923">
        <v>1975</v>
      </c>
      <c r="B1923" t="s">
        <v>23</v>
      </c>
      <c r="C1923" t="s">
        <v>18</v>
      </c>
      <c r="G1923">
        <v>5</v>
      </c>
      <c r="H1923">
        <f t="shared" si="117"/>
        <v>0</v>
      </c>
      <c r="I1923">
        <v>5</v>
      </c>
      <c r="L1923">
        <f t="shared" si="118"/>
        <v>5</v>
      </c>
    </row>
    <row r="1924" spans="1:12" ht="15">
      <c r="A1924">
        <v>1976</v>
      </c>
      <c r="B1924" t="s">
        <v>23</v>
      </c>
      <c r="C1924" t="s">
        <v>18</v>
      </c>
      <c r="G1924">
        <v>6</v>
      </c>
      <c r="H1924">
        <f t="shared" si="117"/>
        <v>0</v>
      </c>
      <c r="I1924">
        <v>6</v>
      </c>
      <c r="L1924">
        <f t="shared" si="118"/>
        <v>6</v>
      </c>
    </row>
    <row r="1925" spans="1:12" ht="15">
      <c r="A1925">
        <v>1977</v>
      </c>
      <c r="B1925" t="s">
        <v>23</v>
      </c>
      <c r="C1925" t="s">
        <v>18</v>
      </c>
      <c r="G1925">
        <v>11</v>
      </c>
      <c r="H1925">
        <f t="shared" si="117"/>
        <v>0</v>
      </c>
      <c r="I1925">
        <v>11</v>
      </c>
      <c r="L1925">
        <f t="shared" si="118"/>
        <v>11</v>
      </c>
    </row>
    <row r="1926" spans="1:12" ht="15">
      <c r="A1926">
        <v>1978</v>
      </c>
      <c r="B1926" t="s">
        <v>23</v>
      </c>
      <c r="C1926" t="s">
        <v>18</v>
      </c>
      <c r="D1926">
        <v>0</v>
      </c>
      <c r="E1926">
        <f aca="true" t="shared" si="119" ref="E1926:E1938">F1926-D1926</f>
        <v>0</v>
      </c>
      <c r="F1926">
        <v>0</v>
      </c>
      <c r="G1926">
        <v>6</v>
      </c>
      <c r="H1926">
        <f t="shared" si="117"/>
        <v>0</v>
      </c>
      <c r="I1926">
        <v>6</v>
      </c>
      <c r="J1926">
        <v>0</v>
      </c>
      <c r="K1926">
        <v>0</v>
      </c>
      <c r="L1926">
        <f t="shared" si="118"/>
        <v>6</v>
      </c>
    </row>
    <row r="1927" spans="1:12" ht="15">
      <c r="A1927">
        <v>1979</v>
      </c>
      <c r="B1927" t="s">
        <v>23</v>
      </c>
      <c r="C1927" t="s">
        <v>18</v>
      </c>
      <c r="D1927">
        <v>0</v>
      </c>
      <c r="E1927">
        <f t="shared" si="119"/>
        <v>0</v>
      </c>
      <c r="F1927">
        <v>0</v>
      </c>
      <c r="G1927">
        <v>13</v>
      </c>
      <c r="H1927">
        <f t="shared" si="117"/>
        <v>0</v>
      </c>
      <c r="I1927">
        <v>13</v>
      </c>
      <c r="J1927">
        <v>0</v>
      </c>
      <c r="K1927">
        <v>0</v>
      </c>
      <c r="L1927">
        <f t="shared" si="118"/>
        <v>13</v>
      </c>
    </row>
    <row r="1928" spans="1:12" ht="15">
      <c r="A1928">
        <v>1980</v>
      </c>
      <c r="B1928" t="s">
        <v>23</v>
      </c>
      <c r="C1928" t="s">
        <v>18</v>
      </c>
      <c r="D1928">
        <v>0</v>
      </c>
      <c r="E1928">
        <f t="shared" si="119"/>
        <v>2</v>
      </c>
      <c r="F1928">
        <v>2</v>
      </c>
      <c r="G1928">
        <v>1</v>
      </c>
      <c r="H1928">
        <f t="shared" si="117"/>
        <v>0</v>
      </c>
      <c r="I1928">
        <v>1</v>
      </c>
      <c r="J1928">
        <v>0</v>
      </c>
      <c r="K1928">
        <v>0</v>
      </c>
      <c r="L1928">
        <f t="shared" si="118"/>
        <v>3</v>
      </c>
    </row>
    <row r="1929" spans="1:12" ht="15">
      <c r="A1929">
        <v>1981</v>
      </c>
      <c r="B1929" t="s">
        <v>23</v>
      </c>
      <c r="C1929" t="s">
        <v>18</v>
      </c>
      <c r="D1929">
        <v>4</v>
      </c>
      <c r="E1929">
        <f t="shared" si="119"/>
        <v>1</v>
      </c>
      <c r="F1929">
        <v>5</v>
      </c>
      <c r="G1929">
        <v>0</v>
      </c>
      <c r="H1929">
        <f t="shared" si="117"/>
        <v>0</v>
      </c>
      <c r="I1929">
        <v>0</v>
      </c>
      <c r="J1929">
        <v>0</v>
      </c>
      <c r="K1929">
        <v>0</v>
      </c>
      <c r="L1929">
        <f t="shared" si="118"/>
        <v>5</v>
      </c>
    </row>
    <row r="1930" spans="1:12" ht="15">
      <c r="A1930">
        <v>1982</v>
      </c>
      <c r="B1930" t="s">
        <v>23</v>
      </c>
      <c r="C1930" t="s">
        <v>18</v>
      </c>
      <c r="D1930">
        <v>1</v>
      </c>
      <c r="E1930">
        <f t="shared" si="119"/>
        <v>1</v>
      </c>
      <c r="F1930">
        <v>2</v>
      </c>
      <c r="G1930">
        <v>0</v>
      </c>
      <c r="H1930">
        <f t="shared" si="117"/>
        <v>0</v>
      </c>
      <c r="I1930">
        <v>0</v>
      </c>
      <c r="J1930">
        <v>0</v>
      </c>
      <c r="K1930">
        <v>0</v>
      </c>
      <c r="L1930">
        <f t="shared" si="118"/>
        <v>2</v>
      </c>
    </row>
    <row r="1931" spans="1:12" ht="15">
      <c r="A1931">
        <v>1983</v>
      </c>
      <c r="B1931" t="s">
        <v>23</v>
      </c>
      <c r="C1931" t="s">
        <v>18</v>
      </c>
      <c r="D1931">
        <v>0</v>
      </c>
      <c r="E1931">
        <f t="shared" si="119"/>
        <v>2</v>
      </c>
      <c r="F1931">
        <v>2</v>
      </c>
      <c r="G1931">
        <v>1</v>
      </c>
      <c r="H1931">
        <f t="shared" si="117"/>
        <v>0</v>
      </c>
      <c r="I1931">
        <v>1</v>
      </c>
      <c r="J1931">
        <v>0</v>
      </c>
      <c r="K1931">
        <v>0</v>
      </c>
      <c r="L1931">
        <f t="shared" si="118"/>
        <v>3</v>
      </c>
    </row>
    <row r="1932" spans="1:12" ht="15">
      <c r="A1932">
        <v>1984</v>
      </c>
      <c r="B1932" t="s">
        <v>23</v>
      </c>
      <c r="C1932" t="s">
        <v>18</v>
      </c>
      <c r="D1932">
        <v>21</v>
      </c>
      <c r="E1932">
        <f t="shared" si="119"/>
        <v>1</v>
      </c>
      <c r="F1932">
        <v>22</v>
      </c>
      <c r="G1932">
        <v>0</v>
      </c>
      <c r="H1932">
        <f t="shared" si="117"/>
        <v>2</v>
      </c>
      <c r="I1932">
        <v>2</v>
      </c>
      <c r="J1932">
        <v>0</v>
      </c>
      <c r="K1932">
        <v>0</v>
      </c>
      <c r="L1932">
        <f t="shared" si="118"/>
        <v>24</v>
      </c>
    </row>
    <row r="1933" spans="1:12" ht="15">
      <c r="A1933">
        <v>1985</v>
      </c>
      <c r="B1933" t="s">
        <v>23</v>
      </c>
      <c r="C1933" t="s">
        <v>18</v>
      </c>
      <c r="D1933">
        <v>6</v>
      </c>
      <c r="E1933">
        <f t="shared" si="119"/>
        <v>1</v>
      </c>
      <c r="F1933">
        <v>7</v>
      </c>
      <c r="G1933">
        <v>0</v>
      </c>
      <c r="H1933">
        <f t="shared" si="117"/>
        <v>0</v>
      </c>
      <c r="I1933">
        <v>0</v>
      </c>
      <c r="J1933">
        <v>0</v>
      </c>
      <c r="K1933">
        <v>0</v>
      </c>
      <c r="L1933">
        <f t="shared" si="118"/>
        <v>7</v>
      </c>
    </row>
    <row r="1934" spans="1:12" ht="15">
      <c r="A1934">
        <v>1986</v>
      </c>
      <c r="B1934" t="s">
        <v>23</v>
      </c>
      <c r="C1934" t="s">
        <v>18</v>
      </c>
      <c r="D1934">
        <v>0</v>
      </c>
      <c r="E1934">
        <f t="shared" si="119"/>
        <v>2</v>
      </c>
      <c r="F1934">
        <v>2</v>
      </c>
      <c r="G1934">
        <v>0</v>
      </c>
      <c r="H1934">
        <f t="shared" si="117"/>
        <v>0</v>
      </c>
      <c r="I1934">
        <v>0</v>
      </c>
      <c r="J1934">
        <v>0</v>
      </c>
      <c r="K1934">
        <v>0</v>
      </c>
      <c r="L1934">
        <f t="shared" si="118"/>
        <v>2</v>
      </c>
    </row>
    <row r="1935" spans="1:12" ht="15">
      <c r="A1935">
        <v>1987</v>
      </c>
      <c r="B1935" t="s">
        <v>23</v>
      </c>
      <c r="C1935" t="s">
        <v>18</v>
      </c>
      <c r="D1935">
        <v>0</v>
      </c>
      <c r="E1935">
        <f t="shared" si="119"/>
        <v>0</v>
      </c>
      <c r="F1935">
        <v>0</v>
      </c>
      <c r="G1935">
        <v>0</v>
      </c>
      <c r="H1935">
        <f t="shared" si="117"/>
        <v>0</v>
      </c>
      <c r="I1935">
        <v>0</v>
      </c>
      <c r="J1935">
        <v>0</v>
      </c>
      <c r="K1935">
        <v>0</v>
      </c>
      <c r="L1935">
        <f t="shared" si="118"/>
        <v>0</v>
      </c>
    </row>
    <row r="1936" spans="1:12" ht="15">
      <c r="A1936">
        <v>1988</v>
      </c>
      <c r="B1936" t="s">
        <v>23</v>
      </c>
      <c r="C1936" t="s">
        <v>18</v>
      </c>
      <c r="D1936">
        <v>0</v>
      </c>
      <c r="E1936">
        <f t="shared" si="119"/>
        <v>1</v>
      </c>
      <c r="F1936">
        <v>1</v>
      </c>
      <c r="G1936">
        <v>0</v>
      </c>
      <c r="H1936">
        <f t="shared" si="117"/>
        <v>0</v>
      </c>
      <c r="I1936">
        <v>0</v>
      </c>
      <c r="J1936">
        <v>0</v>
      </c>
      <c r="K1936">
        <v>0</v>
      </c>
      <c r="L1936">
        <f t="shared" si="118"/>
        <v>1</v>
      </c>
    </row>
    <row r="1937" spans="1:12" ht="15">
      <c r="A1937">
        <v>1989</v>
      </c>
      <c r="B1937" t="s">
        <v>23</v>
      </c>
      <c r="C1937" t="s">
        <v>18</v>
      </c>
      <c r="D1937">
        <v>0</v>
      </c>
      <c r="E1937">
        <f t="shared" si="119"/>
        <v>5</v>
      </c>
      <c r="F1937">
        <v>5</v>
      </c>
      <c r="G1937">
        <v>0</v>
      </c>
      <c r="H1937">
        <f t="shared" si="117"/>
        <v>0</v>
      </c>
      <c r="I1937">
        <v>0</v>
      </c>
      <c r="J1937">
        <v>0</v>
      </c>
      <c r="K1937">
        <v>0</v>
      </c>
      <c r="L1937">
        <f t="shared" si="118"/>
        <v>5</v>
      </c>
    </row>
    <row r="1938" spans="1:12" ht="15">
      <c r="A1938">
        <v>1990</v>
      </c>
      <c r="B1938" t="s">
        <v>23</v>
      </c>
      <c r="C1938" t="s">
        <v>18</v>
      </c>
      <c r="D1938">
        <v>0</v>
      </c>
      <c r="E1938">
        <f t="shared" si="119"/>
        <v>1</v>
      </c>
      <c r="F1938">
        <v>1</v>
      </c>
      <c r="G1938">
        <v>0</v>
      </c>
      <c r="H1938">
        <f t="shared" si="117"/>
        <v>0</v>
      </c>
      <c r="I1938">
        <v>0</v>
      </c>
      <c r="J1938">
        <v>0</v>
      </c>
      <c r="K1938">
        <v>0</v>
      </c>
      <c r="L1938">
        <f t="shared" si="118"/>
        <v>1</v>
      </c>
    </row>
    <row r="1939" spans="1:12" ht="15">
      <c r="A1939">
        <v>1991</v>
      </c>
      <c r="B1939" t="s">
        <v>23</v>
      </c>
      <c r="C1939" t="s">
        <v>18</v>
      </c>
      <c r="F1939">
        <v>2</v>
      </c>
      <c r="I1939">
        <v>0</v>
      </c>
      <c r="J1939">
        <v>0</v>
      </c>
      <c r="K1939">
        <v>0</v>
      </c>
      <c r="L1939">
        <f t="shared" si="118"/>
        <v>2</v>
      </c>
    </row>
    <row r="1940" spans="1:12" ht="15">
      <c r="A1940">
        <v>1992</v>
      </c>
      <c r="B1940" t="s">
        <v>23</v>
      </c>
      <c r="C1940" t="s">
        <v>18</v>
      </c>
      <c r="D1940">
        <v>0</v>
      </c>
      <c r="E1940">
        <f aca="true" t="shared" si="120" ref="E1940:E1947">F1940-D1940</f>
        <v>3</v>
      </c>
      <c r="F1940">
        <v>3</v>
      </c>
      <c r="J1940">
        <v>0</v>
      </c>
      <c r="K1940">
        <v>0</v>
      </c>
      <c r="L1940">
        <f t="shared" si="118"/>
        <v>3</v>
      </c>
    </row>
    <row r="1941" spans="1:12" ht="15">
      <c r="A1941">
        <v>1993</v>
      </c>
      <c r="B1941" t="s">
        <v>23</v>
      </c>
      <c r="C1941" t="s">
        <v>18</v>
      </c>
      <c r="D1941">
        <v>0</v>
      </c>
      <c r="E1941">
        <f t="shared" si="120"/>
        <v>4</v>
      </c>
      <c r="F1941">
        <v>4</v>
      </c>
      <c r="G1941">
        <v>0</v>
      </c>
      <c r="H1941">
        <f aca="true" t="shared" si="121" ref="H1941:H1947">I1941-G1941</f>
        <v>0</v>
      </c>
      <c r="I1941">
        <v>0</v>
      </c>
      <c r="J1941">
        <v>0</v>
      </c>
      <c r="K1941">
        <v>0</v>
      </c>
      <c r="L1941">
        <f t="shared" si="118"/>
        <v>4</v>
      </c>
    </row>
    <row r="1942" spans="1:12" ht="15">
      <c r="A1942">
        <v>1994</v>
      </c>
      <c r="B1942" t="s">
        <v>23</v>
      </c>
      <c r="C1942" t="s">
        <v>18</v>
      </c>
      <c r="D1942">
        <v>0</v>
      </c>
      <c r="E1942">
        <f t="shared" si="120"/>
        <v>3</v>
      </c>
      <c r="F1942">
        <v>3</v>
      </c>
      <c r="G1942">
        <v>0</v>
      </c>
      <c r="H1942">
        <f t="shared" si="121"/>
        <v>0</v>
      </c>
      <c r="I1942">
        <v>0</v>
      </c>
      <c r="J1942">
        <v>0</v>
      </c>
      <c r="K1942">
        <v>0</v>
      </c>
      <c r="L1942">
        <f t="shared" si="118"/>
        <v>3</v>
      </c>
    </row>
    <row r="1943" spans="1:12" ht="15">
      <c r="A1943">
        <v>1995</v>
      </c>
      <c r="B1943" t="s">
        <v>23</v>
      </c>
      <c r="C1943" t="s">
        <v>18</v>
      </c>
      <c r="D1943">
        <v>0</v>
      </c>
      <c r="E1943">
        <f t="shared" si="120"/>
        <v>0</v>
      </c>
      <c r="F1943">
        <v>0</v>
      </c>
      <c r="G1943">
        <v>0</v>
      </c>
      <c r="H1943">
        <f t="shared" si="121"/>
        <v>0</v>
      </c>
      <c r="I1943">
        <v>0</v>
      </c>
      <c r="J1943">
        <v>0</v>
      </c>
      <c r="K1943">
        <v>0</v>
      </c>
      <c r="L1943">
        <f t="shared" si="118"/>
        <v>0</v>
      </c>
    </row>
    <row r="1944" spans="1:12" ht="15">
      <c r="A1944">
        <v>1996</v>
      </c>
      <c r="B1944" t="s">
        <v>23</v>
      </c>
      <c r="C1944" t="s">
        <v>18</v>
      </c>
      <c r="D1944">
        <v>0</v>
      </c>
      <c r="E1944">
        <f t="shared" si="120"/>
        <v>3</v>
      </c>
      <c r="F1944">
        <v>3</v>
      </c>
      <c r="G1944">
        <v>0</v>
      </c>
      <c r="H1944">
        <f t="shared" si="121"/>
        <v>0</v>
      </c>
      <c r="I1944">
        <v>0</v>
      </c>
      <c r="J1944">
        <v>0</v>
      </c>
      <c r="K1944">
        <v>0</v>
      </c>
      <c r="L1944">
        <f t="shared" si="118"/>
        <v>3</v>
      </c>
    </row>
    <row r="1945" spans="1:12" ht="15">
      <c r="A1945">
        <v>1997</v>
      </c>
      <c r="B1945" t="s">
        <v>23</v>
      </c>
      <c r="C1945" t="s">
        <v>18</v>
      </c>
      <c r="D1945">
        <v>0</v>
      </c>
      <c r="E1945">
        <f t="shared" si="120"/>
        <v>9</v>
      </c>
      <c r="F1945">
        <v>9</v>
      </c>
      <c r="G1945">
        <v>0</v>
      </c>
      <c r="H1945">
        <f t="shared" si="121"/>
        <v>0</v>
      </c>
      <c r="I1945">
        <v>0</v>
      </c>
      <c r="J1945">
        <v>0</v>
      </c>
      <c r="K1945">
        <v>0</v>
      </c>
      <c r="L1945">
        <f t="shared" si="118"/>
        <v>9</v>
      </c>
    </row>
    <row r="1946" spans="1:12" ht="15">
      <c r="A1946">
        <v>1998</v>
      </c>
      <c r="B1946" t="s">
        <v>23</v>
      </c>
      <c r="C1946" t="s">
        <v>18</v>
      </c>
      <c r="D1946">
        <v>0</v>
      </c>
      <c r="E1946">
        <f t="shared" si="120"/>
        <v>2</v>
      </c>
      <c r="F1946">
        <v>2</v>
      </c>
      <c r="G1946">
        <v>0</v>
      </c>
      <c r="H1946">
        <f t="shared" si="121"/>
        <v>0</v>
      </c>
      <c r="I1946">
        <v>0</v>
      </c>
      <c r="J1946">
        <v>0</v>
      </c>
      <c r="K1946">
        <v>0</v>
      </c>
      <c r="L1946">
        <f t="shared" si="118"/>
        <v>2</v>
      </c>
    </row>
    <row r="1947" spans="1:12" ht="15">
      <c r="A1947">
        <v>1999</v>
      </c>
      <c r="B1947" t="s">
        <v>23</v>
      </c>
      <c r="C1947" t="s">
        <v>18</v>
      </c>
      <c r="D1947">
        <v>0</v>
      </c>
      <c r="E1947">
        <f t="shared" si="120"/>
        <v>1</v>
      </c>
      <c r="F1947">
        <v>1</v>
      </c>
      <c r="G1947">
        <v>0</v>
      </c>
      <c r="H1947">
        <f t="shared" si="121"/>
        <v>0</v>
      </c>
      <c r="I1947">
        <v>0</v>
      </c>
      <c r="J1947">
        <v>0</v>
      </c>
      <c r="K1947">
        <v>0</v>
      </c>
      <c r="L1947">
        <f t="shared" si="118"/>
        <v>1</v>
      </c>
    </row>
    <row r="1948" spans="1:12" ht="15">
      <c r="A1948">
        <v>2000</v>
      </c>
      <c r="B1948" t="s">
        <v>23</v>
      </c>
      <c r="C1948" t="s">
        <v>18</v>
      </c>
      <c r="D1948">
        <v>0</v>
      </c>
      <c r="E1948">
        <v>13</v>
      </c>
      <c r="F1948">
        <v>13</v>
      </c>
      <c r="L1948">
        <f aca="true" t="shared" si="122" ref="L1948:L1963">F1948+I1948+J1948+K1948</f>
        <v>13</v>
      </c>
    </row>
    <row r="1949" spans="1:12" ht="15">
      <c r="A1949">
        <v>2001</v>
      </c>
      <c r="B1949" t="s">
        <v>23</v>
      </c>
      <c r="C1949" t="s">
        <v>18</v>
      </c>
      <c r="E1949">
        <v>13</v>
      </c>
      <c r="F1949">
        <v>13</v>
      </c>
      <c r="I1949">
        <v>0</v>
      </c>
      <c r="L1949">
        <f t="shared" si="122"/>
        <v>13</v>
      </c>
    </row>
    <row r="1950" spans="1:12" ht="15">
      <c r="A1950">
        <v>2002</v>
      </c>
      <c r="B1950" t="s">
        <v>23</v>
      </c>
      <c r="C1950" t="s">
        <v>18</v>
      </c>
      <c r="E1950">
        <v>15</v>
      </c>
      <c r="F1950">
        <v>15</v>
      </c>
      <c r="L1950">
        <f t="shared" si="122"/>
        <v>15</v>
      </c>
    </row>
    <row r="1951" spans="1:12" ht="15">
      <c r="A1951">
        <v>2003</v>
      </c>
      <c r="B1951" t="s">
        <v>23</v>
      </c>
      <c r="C1951" t="s">
        <v>18</v>
      </c>
      <c r="E1951">
        <v>9</v>
      </c>
      <c r="F1951">
        <v>9</v>
      </c>
      <c r="L1951">
        <f t="shared" si="122"/>
        <v>9</v>
      </c>
    </row>
    <row r="1952" spans="1:12" ht="15">
      <c r="A1952">
        <v>2004</v>
      </c>
      <c r="B1952" t="s">
        <v>23</v>
      </c>
      <c r="C1952" t="s">
        <v>18</v>
      </c>
      <c r="E1952">
        <v>22</v>
      </c>
      <c r="F1952">
        <v>22</v>
      </c>
      <c r="L1952">
        <f t="shared" si="122"/>
        <v>22</v>
      </c>
    </row>
    <row r="1953" spans="1:12" ht="15">
      <c r="A1953">
        <v>2005</v>
      </c>
      <c r="B1953" t="s">
        <v>23</v>
      </c>
      <c r="C1953" t="s">
        <v>18</v>
      </c>
      <c r="E1953">
        <v>19</v>
      </c>
      <c r="F1953">
        <v>19</v>
      </c>
      <c r="I1953">
        <v>0</v>
      </c>
      <c r="L1953">
        <f t="shared" si="122"/>
        <v>19</v>
      </c>
    </row>
    <row r="1954" spans="1:12" ht="15">
      <c r="A1954">
        <v>2006</v>
      </c>
      <c r="B1954" t="s">
        <v>23</v>
      </c>
      <c r="C1954" t="s">
        <v>18</v>
      </c>
      <c r="E1954">
        <v>3</v>
      </c>
      <c r="F1954">
        <v>3</v>
      </c>
      <c r="L1954">
        <f t="shared" si="122"/>
        <v>3</v>
      </c>
    </row>
    <row r="1955" spans="1:12" ht="15">
      <c r="A1955">
        <v>2007</v>
      </c>
      <c r="B1955" t="s">
        <v>23</v>
      </c>
      <c r="C1955" t="s">
        <v>18</v>
      </c>
      <c r="D1955">
        <v>0</v>
      </c>
      <c r="E1955">
        <v>20</v>
      </c>
      <c r="F1955">
        <v>20</v>
      </c>
      <c r="L1955">
        <f t="shared" si="122"/>
        <v>20</v>
      </c>
    </row>
    <row r="1956" spans="1:12" ht="15">
      <c r="A1956">
        <v>2008</v>
      </c>
      <c r="B1956" t="s">
        <v>23</v>
      </c>
      <c r="C1956" t="s">
        <v>18</v>
      </c>
      <c r="E1956">
        <v>28</v>
      </c>
      <c r="F1956">
        <v>28</v>
      </c>
      <c r="L1956">
        <f t="shared" si="122"/>
        <v>28</v>
      </c>
    </row>
    <row r="1957" spans="1:12" ht="15">
      <c r="A1957">
        <v>2009</v>
      </c>
      <c r="B1957" t="s">
        <v>23</v>
      </c>
      <c r="C1957" t="s">
        <v>18</v>
      </c>
      <c r="E1957">
        <v>11</v>
      </c>
      <c r="F1957">
        <v>11</v>
      </c>
      <c r="L1957">
        <f t="shared" si="122"/>
        <v>11</v>
      </c>
    </row>
    <row r="1958" spans="1:12" ht="15">
      <c r="A1958">
        <v>2010</v>
      </c>
      <c r="B1958" t="s">
        <v>23</v>
      </c>
      <c r="C1958" t="s">
        <v>18</v>
      </c>
      <c r="E1958">
        <v>9</v>
      </c>
      <c r="F1958">
        <v>9</v>
      </c>
      <c r="L1958">
        <f t="shared" si="122"/>
        <v>9</v>
      </c>
    </row>
    <row r="1959" spans="1:12" ht="15">
      <c r="A1959">
        <v>2011</v>
      </c>
      <c r="B1959" t="s">
        <v>23</v>
      </c>
      <c r="C1959" t="s">
        <v>18</v>
      </c>
      <c r="E1959">
        <v>9</v>
      </c>
      <c r="F1959">
        <v>9</v>
      </c>
      <c r="L1959">
        <f t="shared" si="122"/>
        <v>9</v>
      </c>
    </row>
    <row r="1960" spans="1:12" ht="15">
      <c r="A1960">
        <v>2012</v>
      </c>
      <c r="B1960" t="s">
        <v>23</v>
      </c>
      <c r="C1960" t="s">
        <v>18</v>
      </c>
      <c r="E1960">
        <v>9</v>
      </c>
      <c r="F1960">
        <v>9</v>
      </c>
      <c r="L1960">
        <f t="shared" si="122"/>
        <v>9</v>
      </c>
    </row>
    <row r="1961" spans="1:12" ht="15">
      <c r="A1961">
        <v>2013</v>
      </c>
      <c r="B1961" t="s">
        <v>23</v>
      </c>
      <c r="C1961" t="s">
        <v>18</v>
      </c>
      <c r="E1961">
        <v>10</v>
      </c>
      <c r="F1961">
        <v>10</v>
      </c>
      <c r="L1961">
        <f t="shared" si="122"/>
        <v>10</v>
      </c>
    </row>
    <row r="1962" spans="1:12" ht="15">
      <c r="A1962">
        <v>2014</v>
      </c>
      <c r="B1962" t="s">
        <v>23</v>
      </c>
      <c r="C1962" t="s">
        <v>18</v>
      </c>
      <c r="E1962">
        <v>7</v>
      </c>
      <c r="F1962">
        <v>7</v>
      </c>
      <c r="L1962">
        <f t="shared" si="122"/>
        <v>7</v>
      </c>
    </row>
    <row r="1963" spans="1:12" ht="15">
      <c r="A1963">
        <v>2015</v>
      </c>
      <c r="B1963" t="s">
        <v>23</v>
      </c>
      <c r="C1963" t="s">
        <v>18</v>
      </c>
      <c r="E1963">
        <v>5</v>
      </c>
      <c r="F1963">
        <v>5</v>
      </c>
      <c r="L1963">
        <f t="shared" si="122"/>
        <v>5</v>
      </c>
    </row>
    <row r="1964" spans="1:12" ht="15">
      <c r="A1964">
        <v>1997</v>
      </c>
      <c r="B1964" t="s">
        <v>23</v>
      </c>
      <c r="C1964" t="s">
        <v>70</v>
      </c>
      <c r="D1964">
        <v>0</v>
      </c>
      <c r="E1964">
        <f>F1964-D1964</f>
        <v>0</v>
      </c>
      <c r="F1964">
        <v>0</v>
      </c>
      <c r="G1964">
        <v>5</v>
      </c>
      <c r="H1964">
        <f>I1964-G1964</f>
        <v>0</v>
      </c>
      <c r="I1964">
        <v>5</v>
      </c>
      <c r="J1964">
        <v>0</v>
      </c>
      <c r="K1964">
        <v>0</v>
      </c>
      <c r="L1964">
        <f>+F1964+I1964+J1964+K1964</f>
        <v>5</v>
      </c>
    </row>
    <row r="1965" spans="1:12" ht="15">
      <c r="A1965">
        <v>1998</v>
      </c>
      <c r="B1965" t="s">
        <v>23</v>
      </c>
      <c r="C1965" t="s">
        <v>70</v>
      </c>
      <c r="D1965">
        <v>0</v>
      </c>
      <c r="E1965">
        <f>F1965-D1965</f>
        <v>0</v>
      </c>
      <c r="F1965">
        <v>0</v>
      </c>
      <c r="G1965">
        <v>0</v>
      </c>
      <c r="H1965">
        <f>I1965-G1965</f>
        <v>0</v>
      </c>
      <c r="I1965">
        <v>0</v>
      </c>
      <c r="J1965">
        <v>0</v>
      </c>
      <c r="K1965">
        <v>0</v>
      </c>
      <c r="L1965">
        <f>+F1965+I1965+J1965+K1965</f>
        <v>0</v>
      </c>
    </row>
    <row r="1966" spans="1:12" ht="15">
      <c r="A1966">
        <v>1999</v>
      </c>
      <c r="B1966" t="s">
        <v>23</v>
      </c>
      <c r="C1966" t="s">
        <v>70</v>
      </c>
      <c r="D1966">
        <v>0</v>
      </c>
      <c r="E1966">
        <f>F1966-D1966</f>
        <v>0</v>
      </c>
      <c r="F1966">
        <v>0</v>
      </c>
      <c r="G1966">
        <v>0</v>
      </c>
      <c r="H1966">
        <f>I1966-G1966</f>
        <v>0</v>
      </c>
      <c r="I1966">
        <v>0</v>
      </c>
      <c r="J1966">
        <v>0</v>
      </c>
      <c r="K1966">
        <v>0</v>
      </c>
      <c r="L1966">
        <f>+F1966+I1966+J1966+K1966</f>
        <v>0</v>
      </c>
    </row>
    <row r="1967" spans="1:12" ht="15">
      <c r="A1967">
        <v>2000</v>
      </c>
      <c r="B1967" t="s">
        <v>23</v>
      </c>
      <c r="C1967" t="s">
        <v>70</v>
      </c>
      <c r="G1967">
        <v>0</v>
      </c>
      <c r="I1967">
        <v>0</v>
      </c>
      <c r="L1967">
        <f aca="true" t="shared" si="123" ref="L1967:L1979">F1967+I1967+J1967+K1967</f>
        <v>0</v>
      </c>
    </row>
    <row r="1968" spans="1:12" ht="15">
      <c r="A1968">
        <v>2001</v>
      </c>
      <c r="B1968" t="s">
        <v>23</v>
      </c>
      <c r="C1968" t="s">
        <v>70</v>
      </c>
      <c r="G1968">
        <v>1</v>
      </c>
      <c r="I1968">
        <v>1</v>
      </c>
      <c r="L1968">
        <f t="shared" si="123"/>
        <v>1</v>
      </c>
    </row>
    <row r="1969" spans="1:12" ht="15">
      <c r="A1969">
        <v>2003</v>
      </c>
      <c r="B1969" t="s">
        <v>23</v>
      </c>
      <c r="C1969" t="s">
        <v>70</v>
      </c>
      <c r="G1969">
        <v>0</v>
      </c>
      <c r="I1969">
        <v>0</v>
      </c>
      <c r="L1969">
        <f t="shared" si="123"/>
        <v>0</v>
      </c>
    </row>
    <row r="1970" spans="1:12" ht="15">
      <c r="A1970">
        <v>2004</v>
      </c>
      <c r="B1970" t="s">
        <v>23</v>
      </c>
      <c r="C1970" t="s">
        <v>70</v>
      </c>
      <c r="G1970">
        <v>0</v>
      </c>
      <c r="I1970">
        <v>0</v>
      </c>
      <c r="L1970">
        <f t="shared" si="123"/>
        <v>0</v>
      </c>
    </row>
    <row r="1971" spans="1:12" ht="15">
      <c r="A1971">
        <v>2005</v>
      </c>
      <c r="B1971" t="s">
        <v>23</v>
      </c>
      <c r="C1971" t="s">
        <v>70</v>
      </c>
      <c r="G1971">
        <v>0</v>
      </c>
      <c r="I1971">
        <v>0</v>
      </c>
      <c r="L1971">
        <f t="shared" si="123"/>
        <v>0</v>
      </c>
    </row>
    <row r="1972" spans="1:12" ht="15">
      <c r="A1972">
        <v>2006</v>
      </c>
      <c r="B1972" t="s">
        <v>23</v>
      </c>
      <c r="C1972" t="s">
        <v>70</v>
      </c>
      <c r="G1972">
        <v>1</v>
      </c>
      <c r="I1972">
        <v>1</v>
      </c>
      <c r="L1972">
        <f t="shared" si="123"/>
        <v>1</v>
      </c>
    </row>
    <row r="1973" spans="1:12" ht="15">
      <c r="A1973">
        <v>2007</v>
      </c>
      <c r="B1973" t="s">
        <v>23</v>
      </c>
      <c r="C1973" t="s">
        <v>70</v>
      </c>
      <c r="G1973">
        <v>0</v>
      </c>
      <c r="I1973">
        <v>0</v>
      </c>
      <c r="L1973">
        <f t="shared" si="123"/>
        <v>0</v>
      </c>
    </row>
    <row r="1974" spans="1:12" ht="15">
      <c r="A1974">
        <v>2008</v>
      </c>
      <c r="B1974" t="s">
        <v>23</v>
      </c>
      <c r="C1974" t="s">
        <v>70</v>
      </c>
      <c r="G1974">
        <v>1</v>
      </c>
      <c r="I1974">
        <v>1</v>
      </c>
      <c r="L1974">
        <f t="shared" si="123"/>
        <v>1</v>
      </c>
    </row>
    <row r="1975" spans="1:12" ht="15">
      <c r="A1975">
        <v>2009</v>
      </c>
      <c r="B1975" t="s">
        <v>23</v>
      </c>
      <c r="C1975" t="s">
        <v>70</v>
      </c>
      <c r="G1975">
        <v>0</v>
      </c>
      <c r="I1975">
        <v>0</v>
      </c>
      <c r="L1975">
        <f t="shared" si="123"/>
        <v>0</v>
      </c>
    </row>
    <row r="1976" spans="1:12" ht="15">
      <c r="A1976">
        <v>2010</v>
      </c>
      <c r="B1976" t="s">
        <v>23</v>
      </c>
      <c r="C1976" t="s">
        <v>70</v>
      </c>
      <c r="G1976">
        <v>1</v>
      </c>
      <c r="I1976">
        <v>1</v>
      </c>
      <c r="L1976">
        <f t="shared" si="123"/>
        <v>1</v>
      </c>
    </row>
    <row r="1977" spans="1:12" ht="15">
      <c r="A1977">
        <v>2011</v>
      </c>
      <c r="B1977" t="s">
        <v>23</v>
      </c>
      <c r="C1977" t="s">
        <v>70</v>
      </c>
      <c r="G1977">
        <v>0</v>
      </c>
      <c r="I1977">
        <v>0</v>
      </c>
      <c r="L1977">
        <f t="shared" si="123"/>
        <v>0</v>
      </c>
    </row>
    <row r="1978" spans="1:12" ht="15">
      <c r="A1978">
        <v>2012</v>
      </c>
      <c r="B1978" t="s">
        <v>23</v>
      </c>
      <c r="C1978" t="s">
        <v>70</v>
      </c>
      <c r="G1978">
        <v>0</v>
      </c>
      <c r="I1978">
        <v>0</v>
      </c>
      <c r="L1978">
        <f t="shared" si="123"/>
        <v>0</v>
      </c>
    </row>
    <row r="1979" spans="1:12" ht="15">
      <c r="A1979">
        <v>2013</v>
      </c>
      <c r="B1979" t="s">
        <v>23</v>
      </c>
      <c r="C1979" t="s">
        <v>70</v>
      </c>
      <c r="G1979">
        <v>0</v>
      </c>
      <c r="I1979">
        <v>0</v>
      </c>
      <c r="L1979">
        <f t="shared" si="123"/>
        <v>0</v>
      </c>
    </row>
    <row r="1980" spans="1:12" ht="15">
      <c r="A1980">
        <v>2014</v>
      </c>
      <c r="B1980" t="s">
        <v>23</v>
      </c>
      <c r="C1980" t="s">
        <v>70</v>
      </c>
      <c r="D1980">
        <v>0</v>
      </c>
      <c r="F1980">
        <v>0</v>
      </c>
      <c r="H1980">
        <v>0</v>
      </c>
      <c r="I1980">
        <v>0</v>
      </c>
      <c r="L1980">
        <v>0</v>
      </c>
    </row>
    <row r="1981" spans="1:12" ht="15">
      <c r="A1981">
        <v>2015</v>
      </c>
      <c r="B1981" t="s">
        <v>23</v>
      </c>
      <c r="C1981" t="s">
        <v>70</v>
      </c>
      <c r="G1981">
        <v>0</v>
      </c>
      <c r="I1981">
        <v>0</v>
      </c>
      <c r="L1981">
        <v>0</v>
      </c>
    </row>
    <row r="1982" spans="1:12" ht="15">
      <c r="A1982">
        <v>1997</v>
      </c>
      <c r="B1982" t="s">
        <v>23</v>
      </c>
      <c r="C1982" t="s">
        <v>71</v>
      </c>
      <c r="D1982">
        <v>0</v>
      </c>
      <c r="E1982">
        <f>F1982-D1982</f>
        <v>0</v>
      </c>
      <c r="F1982">
        <v>0</v>
      </c>
      <c r="G1982">
        <v>1</v>
      </c>
      <c r="H1982">
        <f>I1982-G1982</f>
        <v>0</v>
      </c>
      <c r="I1982">
        <v>1</v>
      </c>
      <c r="J1982">
        <v>0</v>
      </c>
      <c r="K1982">
        <v>0</v>
      </c>
      <c r="L1982">
        <f>+F1982+I1982+J1982+K1982</f>
        <v>1</v>
      </c>
    </row>
    <row r="1983" spans="1:12" ht="15">
      <c r="A1983">
        <v>1998</v>
      </c>
      <c r="B1983" t="s">
        <v>23</v>
      </c>
      <c r="C1983" t="s">
        <v>71</v>
      </c>
      <c r="D1983">
        <v>0</v>
      </c>
      <c r="E1983">
        <f>F1983-D1983</f>
        <v>0</v>
      </c>
      <c r="F1983">
        <v>0</v>
      </c>
      <c r="G1983">
        <v>0</v>
      </c>
      <c r="H1983">
        <f>I1983-G1983</f>
        <v>0</v>
      </c>
      <c r="I1983">
        <v>0</v>
      </c>
      <c r="J1983">
        <v>0</v>
      </c>
      <c r="K1983">
        <v>0</v>
      </c>
      <c r="L1983">
        <f>+F1983+I1983+J1983+K1983</f>
        <v>0</v>
      </c>
    </row>
    <row r="1984" spans="1:12" ht="15">
      <c r="A1984">
        <v>1999</v>
      </c>
      <c r="B1984" t="s">
        <v>23</v>
      </c>
      <c r="C1984" t="s">
        <v>71</v>
      </c>
      <c r="D1984">
        <v>0</v>
      </c>
      <c r="E1984">
        <f>F1984-D1984</f>
        <v>0</v>
      </c>
      <c r="F1984">
        <v>0</v>
      </c>
      <c r="G1984">
        <v>0</v>
      </c>
      <c r="H1984">
        <f>I1984-G1984</f>
        <v>0</v>
      </c>
      <c r="I1984">
        <v>0</v>
      </c>
      <c r="J1984">
        <v>0</v>
      </c>
      <c r="K1984">
        <v>0</v>
      </c>
      <c r="L1984">
        <f>+F1984+I1984+J1984+K1984</f>
        <v>0</v>
      </c>
    </row>
    <row r="1985" spans="1:12" ht="15">
      <c r="A1985">
        <v>2000</v>
      </c>
      <c r="B1985" t="s">
        <v>23</v>
      </c>
      <c r="C1985" t="s">
        <v>71</v>
      </c>
      <c r="G1985">
        <v>0</v>
      </c>
      <c r="H1985">
        <v>0</v>
      </c>
      <c r="I1985">
        <v>0</v>
      </c>
      <c r="L1985">
        <f aca="true" t="shared" si="124" ref="L1985:L1990">F1985+I1985+J1985+K1985</f>
        <v>0</v>
      </c>
    </row>
    <row r="1986" spans="1:12" ht="15">
      <c r="A1986">
        <v>2001</v>
      </c>
      <c r="B1986" t="s">
        <v>23</v>
      </c>
      <c r="C1986" t="s">
        <v>71</v>
      </c>
      <c r="G1986">
        <v>2</v>
      </c>
      <c r="I1986">
        <v>2</v>
      </c>
      <c r="L1986">
        <f t="shared" si="124"/>
        <v>2</v>
      </c>
    </row>
    <row r="1987" spans="1:12" ht="15">
      <c r="A1987">
        <v>2002</v>
      </c>
      <c r="B1987" t="s">
        <v>23</v>
      </c>
      <c r="C1987" t="s">
        <v>71</v>
      </c>
      <c r="G1987">
        <v>1</v>
      </c>
      <c r="I1987">
        <v>1</v>
      </c>
      <c r="L1987">
        <f t="shared" si="124"/>
        <v>1</v>
      </c>
    </row>
    <row r="1988" spans="1:12" ht="15">
      <c r="A1988">
        <v>2003</v>
      </c>
      <c r="B1988" t="s">
        <v>23</v>
      </c>
      <c r="C1988" t="s">
        <v>71</v>
      </c>
      <c r="G1988">
        <v>12</v>
      </c>
      <c r="I1988">
        <v>12</v>
      </c>
      <c r="L1988">
        <f t="shared" si="124"/>
        <v>12</v>
      </c>
    </row>
    <row r="1989" spans="1:12" ht="15">
      <c r="A1989">
        <v>2004</v>
      </c>
      <c r="B1989" t="s">
        <v>23</v>
      </c>
      <c r="C1989" t="s">
        <v>71</v>
      </c>
      <c r="G1989">
        <v>2</v>
      </c>
      <c r="I1989">
        <v>2</v>
      </c>
      <c r="L1989">
        <f t="shared" si="124"/>
        <v>2</v>
      </c>
    </row>
    <row r="1990" spans="1:12" ht="15">
      <c r="A1990">
        <v>2005</v>
      </c>
      <c r="B1990" t="s">
        <v>23</v>
      </c>
      <c r="C1990" t="s">
        <v>71</v>
      </c>
      <c r="G1990">
        <v>1</v>
      </c>
      <c r="I1990">
        <v>1</v>
      </c>
      <c r="L1990">
        <f t="shared" si="124"/>
        <v>1</v>
      </c>
    </row>
    <row r="1991" spans="1:3" ht="15">
      <c r="A1991">
        <v>2006</v>
      </c>
      <c r="B1991" t="s">
        <v>23</v>
      </c>
      <c r="C1991" t="s">
        <v>71</v>
      </c>
    </row>
    <row r="1992" spans="1:12" ht="15">
      <c r="A1992">
        <v>2007</v>
      </c>
      <c r="B1992" t="s">
        <v>23</v>
      </c>
      <c r="C1992" t="s">
        <v>71</v>
      </c>
      <c r="G1992">
        <v>1</v>
      </c>
      <c r="I1992">
        <v>1</v>
      </c>
      <c r="L1992">
        <v>1</v>
      </c>
    </row>
    <row r="1993" spans="1:12" ht="15">
      <c r="A1993">
        <v>2008</v>
      </c>
      <c r="B1993" t="s">
        <v>23</v>
      </c>
      <c r="C1993" t="s">
        <v>71</v>
      </c>
      <c r="G1993">
        <v>2</v>
      </c>
      <c r="I1993">
        <v>2</v>
      </c>
      <c r="L1993">
        <v>2</v>
      </c>
    </row>
    <row r="1994" spans="1:12" ht="15">
      <c r="A1994">
        <v>2009</v>
      </c>
      <c r="B1994" t="s">
        <v>23</v>
      </c>
      <c r="C1994" t="s">
        <v>71</v>
      </c>
      <c r="G1994">
        <v>1</v>
      </c>
      <c r="I1994">
        <v>1</v>
      </c>
      <c r="L1994">
        <v>1</v>
      </c>
    </row>
    <row r="1995" spans="1:12" ht="15">
      <c r="A1995">
        <v>2010</v>
      </c>
      <c r="B1995" t="s">
        <v>23</v>
      </c>
      <c r="C1995" t="s">
        <v>71</v>
      </c>
      <c r="G1995">
        <v>1</v>
      </c>
      <c r="I1995">
        <v>1</v>
      </c>
      <c r="L1995">
        <v>1</v>
      </c>
    </row>
    <row r="1996" spans="1:12" ht="15">
      <c r="A1996">
        <v>2011</v>
      </c>
      <c r="B1996" t="s">
        <v>23</v>
      </c>
      <c r="C1996" t="s">
        <v>71</v>
      </c>
      <c r="G1996">
        <v>1</v>
      </c>
      <c r="I1996">
        <v>1</v>
      </c>
      <c r="L1996">
        <v>1</v>
      </c>
    </row>
    <row r="1997" spans="1:12" ht="15">
      <c r="A1997">
        <v>2012</v>
      </c>
      <c r="B1997" t="s">
        <v>23</v>
      </c>
      <c r="C1997" t="s">
        <v>71</v>
      </c>
      <c r="G1997">
        <v>0</v>
      </c>
      <c r="I1997">
        <v>0</v>
      </c>
      <c r="L1997">
        <v>0</v>
      </c>
    </row>
    <row r="1998" spans="1:12" ht="15">
      <c r="A1998">
        <v>2013</v>
      </c>
      <c r="B1998" t="s">
        <v>23</v>
      </c>
      <c r="C1998" t="s">
        <v>71</v>
      </c>
      <c r="G1998">
        <v>0</v>
      </c>
      <c r="H1998">
        <v>0</v>
      </c>
      <c r="I1998">
        <v>1</v>
      </c>
      <c r="L1998">
        <v>1</v>
      </c>
    </row>
    <row r="1999" spans="1:12" ht="15">
      <c r="A1999">
        <v>2014</v>
      </c>
      <c r="B1999" t="s">
        <v>23</v>
      </c>
      <c r="C1999" t="s">
        <v>71</v>
      </c>
      <c r="D1999">
        <v>0</v>
      </c>
      <c r="F1999">
        <v>0</v>
      </c>
      <c r="G1999">
        <v>0</v>
      </c>
      <c r="I1999">
        <v>0</v>
      </c>
      <c r="L1999">
        <v>0</v>
      </c>
    </row>
    <row r="2000" spans="1:12" ht="15">
      <c r="A2000">
        <v>2015</v>
      </c>
      <c r="B2000" t="s">
        <v>23</v>
      </c>
      <c r="C2000" t="s">
        <v>71</v>
      </c>
      <c r="G2000">
        <v>0</v>
      </c>
      <c r="I2000">
        <v>0</v>
      </c>
      <c r="L2000">
        <v>0</v>
      </c>
    </row>
    <row r="2001" spans="1:12" ht="15">
      <c r="A2001">
        <v>1889</v>
      </c>
      <c r="B2001" t="s">
        <v>23</v>
      </c>
      <c r="C2001" t="s">
        <v>17</v>
      </c>
      <c r="F2001">
        <v>52</v>
      </c>
      <c r="I2001">
        <v>1502</v>
      </c>
      <c r="J2001">
        <v>591</v>
      </c>
      <c r="K2001">
        <v>37</v>
      </c>
      <c r="L2001">
        <f>+F2001+I2001+J2001+K2001</f>
        <v>2182</v>
      </c>
    </row>
    <row r="2002" spans="1:12" ht="15">
      <c r="A2002">
        <v>1890</v>
      </c>
      <c r="B2002" t="s">
        <v>23</v>
      </c>
      <c r="C2002" t="s">
        <v>17</v>
      </c>
      <c r="F2002">
        <v>319</v>
      </c>
      <c r="I2002">
        <v>1008</v>
      </c>
      <c r="J2002">
        <v>511</v>
      </c>
      <c r="K2002">
        <v>106</v>
      </c>
      <c r="L2002">
        <f>+F2002+I2002+J2002+K2002</f>
        <v>1944</v>
      </c>
    </row>
    <row r="2003" spans="1:6" ht="15">
      <c r="A2003">
        <v>1891</v>
      </c>
      <c r="B2003" t="s">
        <v>23</v>
      </c>
      <c r="C2003" t="s">
        <v>17</v>
      </c>
      <c r="F2003">
        <v>68</v>
      </c>
    </row>
    <row r="2004" spans="1:12" ht="15">
      <c r="A2004">
        <v>1892</v>
      </c>
      <c r="B2004" t="s">
        <v>23</v>
      </c>
      <c r="C2004" t="s">
        <v>17</v>
      </c>
      <c r="F2004">
        <v>252</v>
      </c>
      <c r="I2004">
        <v>2393</v>
      </c>
      <c r="L2004">
        <f aca="true" t="shared" si="125" ref="L2004:L2009">+F2004+I2004+J2004+K2004</f>
        <v>2645</v>
      </c>
    </row>
    <row r="2005" spans="1:12" ht="15">
      <c r="A2005">
        <v>1893</v>
      </c>
      <c r="B2005" t="s">
        <v>23</v>
      </c>
      <c r="C2005" t="s">
        <v>17</v>
      </c>
      <c r="F2005">
        <v>659</v>
      </c>
      <c r="I2005">
        <v>500</v>
      </c>
      <c r="L2005">
        <f t="shared" si="125"/>
        <v>1159</v>
      </c>
    </row>
    <row r="2006" spans="1:12" ht="15">
      <c r="A2006">
        <v>1894</v>
      </c>
      <c r="B2006" t="s">
        <v>23</v>
      </c>
      <c r="C2006" t="s">
        <v>17</v>
      </c>
      <c r="F2006">
        <v>307</v>
      </c>
      <c r="I2006">
        <v>6208</v>
      </c>
      <c r="L2006">
        <f t="shared" si="125"/>
        <v>6515</v>
      </c>
    </row>
    <row r="2007" spans="1:12" ht="15">
      <c r="A2007">
        <v>1895</v>
      </c>
      <c r="B2007" t="s">
        <v>23</v>
      </c>
      <c r="C2007" t="s">
        <v>17</v>
      </c>
      <c r="F2007">
        <v>209</v>
      </c>
      <c r="I2007">
        <v>5750</v>
      </c>
      <c r="L2007">
        <f t="shared" si="125"/>
        <v>5959</v>
      </c>
    </row>
    <row r="2008" spans="1:12" ht="15">
      <c r="A2008">
        <v>1896</v>
      </c>
      <c r="B2008" t="s">
        <v>23</v>
      </c>
      <c r="C2008" t="s">
        <v>17</v>
      </c>
      <c r="F2008">
        <v>114</v>
      </c>
      <c r="I2008">
        <v>6250</v>
      </c>
      <c r="L2008">
        <f t="shared" si="125"/>
        <v>6364</v>
      </c>
    </row>
    <row r="2009" spans="1:12" ht="15">
      <c r="A2009">
        <v>1897</v>
      </c>
      <c r="B2009" t="s">
        <v>23</v>
      </c>
      <c r="C2009" t="s">
        <v>17</v>
      </c>
      <c r="F2009">
        <v>252</v>
      </c>
      <c r="I2009">
        <v>1874</v>
      </c>
      <c r="J2009">
        <v>891</v>
      </c>
      <c r="K2009">
        <v>62</v>
      </c>
      <c r="L2009">
        <f t="shared" si="125"/>
        <v>3079</v>
      </c>
    </row>
    <row r="2010" spans="1:6" ht="15">
      <c r="A2010">
        <v>1898</v>
      </c>
      <c r="B2010" t="s">
        <v>23</v>
      </c>
      <c r="C2010" t="s">
        <v>17</v>
      </c>
      <c r="F2010">
        <v>303</v>
      </c>
    </row>
    <row r="2011" spans="1:12" ht="15">
      <c r="A2011">
        <v>1899</v>
      </c>
      <c r="B2011" t="s">
        <v>23</v>
      </c>
      <c r="C2011" t="s">
        <v>17</v>
      </c>
      <c r="F2011">
        <v>441</v>
      </c>
      <c r="I2011">
        <v>1908</v>
      </c>
      <c r="J2011">
        <v>678</v>
      </c>
      <c r="K2011">
        <v>207</v>
      </c>
      <c r="L2011">
        <f>+F2011+I2011+J2011+K2011</f>
        <v>3234</v>
      </c>
    </row>
    <row r="2012" spans="1:6" ht="15">
      <c r="A2012">
        <v>1900</v>
      </c>
      <c r="B2012" t="s">
        <v>23</v>
      </c>
      <c r="C2012" t="s">
        <v>17</v>
      </c>
      <c r="F2012">
        <v>332</v>
      </c>
    </row>
    <row r="2013" spans="1:6" ht="15">
      <c r="A2013">
        <v>1901</v>
      </c>
      <c r="B2013" t="s">
        <v>23</v>
      </c>
      <c r="C2013" t="s">
        <v>17</v>
      </c>
      <c r="F2013">
        <v>489</v>
      </c>
    </row>
    <row r="2014" spans="1:6" ht="15">
      <c r="A2014">
        <v>1902</v>
      </c>
      <c r="B2014" t="s">
        <v>23</v>
      </c>
      <c r="C2014" t="s">
        <v>17</v>
      </c>
      <c r="F2014">
        <v>454</v>
      </c>
    </row>
    <row r="2015" spans="1:12" ht="15">
      <c r="A2015">
        <v>1903</v>
      </c>
      <c r="B2015" t="s">
        <v>23</v>
      </c>
      <c r="C2015" t="s">
        <v>17</v>
      </c>
      <c r="F2015">
        <v>577</v>
      </c>
      <c r="I2015">
        <v>2638</v>
      </c>
      <c r="J2015">
        <v>267</v>
      </c>
      <c r="K2015">
        <v>116</v>
      </c>
      <c r="L2015">
        <f>+F2015+I2015+J2015+K2015</f>
        <v>3598</v>
      </c>
    </row>
    <row r="2016" spans="1:6" ht="15">
      <c r="A2016">
        <v>1904</v>
      </c>
      <c r="B2016" t="s">
        <v>23</v>
      </c>
      <c r="C2016" t="s">
        <v>17</v>
      </c>
      <c r="F2016">
        <v>586</v>
      </c>
    </row>
    <row r="2017" spans="1:6" ht="15">
      <c r="A2017">
        <v>1905</v>
      </c>
      <c r="B2017" t="s">
        <v>23</v>
      </c>
      <c r="C2017" t="s">
        <v>17</v>
      </c>
      <c r="F2017">
        <v>763</v>
      </c>
    </row>
    <row r="2018" spans="1:6" ht="15">
      <c r="A2018">
        <v>1906</v>
      </c>
      <c r="B2018" t="s">
        <v>23</v>
      </c>
      <c r="C2018" t="s">
        <v>17</v>
      </c>
      <c r="F2018">
        <v>684</v>
      </c>
    </row>
    <row r="2019" spans="1:6" ht="15">
      <c r="A2019">
        <v>1907</v>
      </c>
      <c r="B2019" t="s">
        <v>23</v>
      </c>
      <c r="C2019" t="s">
        <v>17</v>
      </c>
      <c r="F2019">
        <v>554</v>
      </c>
    </row>
    <row r="2020" spans="1:12" ht="15">
      <c r="A2020">
        <v>1908</v>
      </c>
      <c r="B2020" t="s">
        <v>23</v>
      </c>
      <c r="C2020" t="s">
        <v>17</v>
      </c>
      <c r="F2020">
        <v>649</v>
      </c>
      <c r="I2020">
        <v>2551</v>
      </c>
      <c r="J2020">
        <v>238</v>
      </c>
      <c r="K2020">
        <v>119</v>
      </c>
      <c r="L2020">
        <f>+F2020+I2020+J2020+K2020</f>
        <v>3557</v>
      </c>
    </row>
    <row r="2021" spans="1:9" ht="15">
      <c r="A2021">
        <v>1909</v>
      </c>
      <c r="B2021" t="s">
        <v>23</v>
      </c>
      <c r="C2021" t="s">
        <v>17</v>
      </c>
      <c r="I2021">
        <v>1063</v>
      </c>
    </row>
    <row r="2022" spans="1:9" ht="15">
      <c r="A2022">
        <v>1910</v>
      </c>
      <c r="B2022" t="s">
        <v>23</v>
      </c>
      <c r="C2022" t="s">
        <v>17</v>
      </c>
      <c r="I2022">
        <v>726</v>
      </c>
    </row>
    <row r="2023" spans="1:12" ht="15">
      <c r="A2023">
        <v>1911</v>
      </c>
      <c r="B2023" t="s">
        <v>23</v>
      </c>
      <c r="C2023" t="s">
        <v>17</v>
      </c>
      <c r="F2023">
        <v>830</v>
      </c>
      <c r="I2023">
        <v>1242</v>
      </c>
      <c r="L2023">
        <f>+F2023+I2023+J2023+K2023</f>
        <v>2072</v>
      </c>
    </row>
    <row r="2024" spans="1:12" ht="15">
      <c r="A2024">
        <v>1912</v>
      </c>
      <c r="B2024" t="s">
        <v>23</v>
      </c>
      <c r="C2024" t="s">
        <v>17</v>
      </c>
      <c r="F2024">
        <v>556</v>
      </c>
      <c r="I2024">
        <v>1832</v>
      </c>
      <c r="L2024">
        <f>+F2024+I2024+J2024+K2024</f>
        <v>2388</v>
      </c>
    </row>
    <row r="2025" spans="1:12" ht="15">
      <c r="A2025">
        <v>1913</v>
      </c>
      <c r="B2025" t="s">
        <v>23</v>
      </c>
      <c r="C2025" t="s">
        <v>17</v>
      </c>
      <c r="F2025">
        <v>525</v>
      </c>
      <c r="I2025">
        <v>2410</v>
      </c>
      <c r="L2025">
        <f>+F2025+I2025+J2025+K2025</f>
        <v>2935</v>
      </c>
    </row>
    <row r="2026" spans="1:12" ht="15">
      <c r="A2026">
        <v>1914</v>
      </c>
      <c r="B2026" t="s">
        <v>23</v>
      </c>
      <c r="C2026" t="s">
        <v>17</v>
      </c>
      <c r="F2026">
        <v>653</v>
      </c>
      <c r="I2026">
        <v>2078</v>
      </c>
      <c r="L2026">
        <f>+F2026+I2026+J2026+K2026</f>
        <v>2731</v>
      </c>
    </row>
    <row r="2027" spans="1:12" ht="15">
      <c r="A2027">
        <v>1915</v>
      </c>
      <c r="B2027" t="s">
        <v>23</v>
      </c>
      <c r="C2027" t="s">
        <v>17</v>
      </c>
      <c r="F2027">
        <v>440</v>
      </c>
      <c r="I2027">
        <v>2349</v>
      </c>
      <c r="L2027">
        <v>2790</v>
      </c>
    </row>
    <row r="2028" spans="1:12" ht="15">
      <c r="A2028">
        <v>1916</v>
      </c>
      <c r="B2028" t="s">
        <v>23</v>
      </c>
      <c r="C2028" t="s">
        <v>17</v>
      </c>
      <c r="F2028">
        <v>305</v>
      </c>
      <c r="I2028">
        <v>1957</v>
      </c>
      <c r="L2028">
        <v>2263</v>
      </c>
    </row>
    <row r="2029" spans="1:12" ht="15">
      <c r="A2029">
        <v>1917</v>
      </c>
      <c r="B2029" t="s">
        <v>23</v>
      </c>
      <c r="C2029" t="s">
        <v>17</v>
      </c>
      <c r="F2029">
        <v>278</v>
      </c>
      <c r="I2029">
        <v>1649</v>
      </c>
      <c r="J2029">
        <v>133</v>
      </c>
      <c r="K2029">
        <v>41</v>
      </c>
      <c r="L2029">
        <f aca="true" t="shared" si="126" ref="L2029:L2036">+F2029+I2029+J2029+K2029</f>
        <v>2101</v>
      </c>
    </row>
    <row r="2030" spans="1:12" ht="15">
      <c r="A2030">
        <v>1918</v>
      </c>
      <c r="B2030" t="s">
        <v>23</v>
      </c>
      <c r="C2030" t="s">
        <v>17</v>
      </c>
      <c r="F2030">
        <v>336</v>
      </c>
      <c r="I2030">
        <v>1592</v>
      </c>
      <c r="L2030">
        <f t="shared" si="126"/>
        <v>1928</v>
      </c>
    </row>
    <row r="2031" spans="1:12" ht="15">
      <c r="A2031">
        <v>1919</v>
      </c>
      <c r="B2031" t="s">
        <v>23</v>
      </c>
      <c r="C2031" t="s">
        <v>17</v>
      </c>
      <c r="F2031">
        <v>364</v>
      </c>
      <c r="I2031">
        <v>2126</v>
      </c>
      <c r="L2031">
        <f t="shared" si="126"/>
        <v>2490</v>
      </c>
    </row>
    <row r="2032" spans="1:12" ht="15">
      <c r="A2032">
        <v>1920</v>
      </c>
      <c r="B2032" t="s">
        <v>23</v>
      </c>
      <c r="C2032" t="s">
        <v>17</v>
      </c>
      <c r="F2032">
        <v>384</v>
      </c>
      <c r="I2032">
        <v>1680</v>
      </c>
      <c r="L2032">
        <f t="shared" si="126"/>
        <v>2064</v>
      </c>
    </row>
    <row r="2033" spans="1:12" ht="15">
      <c r="A2033">
        <v>1921</v>
      </c>
      <c r="B2033" t="s">
        <v>23</v>
      </c>
      <c r="C2033" t="s">
        <v>17</v>
      </c>
      <c r="F2033">
        <v>486</v>
      </c>
      <c r="I2033">
        <v>1619</v>
      </c>
      <c r="L2033">
        <f t="shared" si="126"/>
        <v>2105</v>
      </c>
    </row>
    <row r="2034" spans="1:12" ht="15">
      <c r="A2034">
        <v>1922</v>
      </c>
      <c r="B2034" t="s">
        <v>23</v>
      </c>
      <c r="C2034" t="s">
        <v>17</v>
      </c>
      <c r="F2034">
        <v>227</v>
      </c>
      <c r="I2034">
        <v>697</v>
      </c>
      <c r="J2034">
        <v>29</v>
      </c>
      <c r="K2034">
        <v>14</v>
      </c>
      <c r="L2034">
        <f t="shared" si="126"/>
        <v>967</v>
      </c>
    </row>
    <row r="2035" spans="1:12" ht="15">
      <c r="A2035">
        <v>1923</v>
      </c>
      <c r="B2035" t="s">
        <v>23</v>
      </c>
      <c r="C2035" t="s">
        <v>17</v>
      </c>
      <c r="F2035">
        <v>287</v>
      </c>
      <c r="I2035">
        <v>586</v>
      </c>
      <c r="L2035">
        <f t="shared" si="126"/>
        <v>873</v>
      </c>
    </row>
    <row r="2036" spans="1:12" ht="15">
      <c r="A2036">
        <v>1924</v>
      </c>
      <c r="B2036" t="s">
        <v>23</v>
      </c>
      <c r="C2036" t="s">
        <v>17</v>
      </c>
      <c r="F2036">
        <v>160</v>
      </c>
      <c r="I2036">
        <v>923</v>
      </c>
      <c r="L2036">
        <f t="shared" si="126"/>
        <v>1083</v>
      </c>
    </row>
    <row r="2037" spans="1:12" ht="15">
      <c r="A2037">
        <v>1925</v>
      </c>
      <c r="B2037" t="s">
        <v>23</v>
      </c>
      <c r="C2037" t="s">
        <v>17</v>
      </c>
      <c r="F2037">
        <v>264</v>
      </c>
      <c r="I2037">
        <v>1217</v>
      </c>
      <c r="L2037">
        <v>1512</v>
      </c>
    </row>
    <row r="2038" spans="1:12" ht="15">
      <c r="A2038">
        <v>1926</v>
      </c>
      <c r="B2038" t="s">
        <v>23</v>
      </c>
      <c r="C2038" t="s">
        <v>17</v>
      </c>
      <c r="F2038">
        <v>279</v>
      </c>
      <c r="I2038">
        <v>1912</v>
      </c>
      <c r="J2038">
        <v>13</v>
      </c>
      <c r="K2038">
        <v>63</v>
      </c>
      <c r="L2038">
        <f aca="true" t="shared" si="127" ref="L2038:L2069">+F2038+I2038+J2038+K2038</f>
        <v>2267</v>
      </c>
    </row>
    <row r="2039" spans="1:12" ht="15">
      <c r="A2039">
        <v>1927</v>
      </c>
      <c r="B2039" t="s">
        <v>23</v>
      </c>
      <c r="C2039" t="s">
        <v>17</v>
      </c>
      <c r="F2039">
        <v>418</v>
      </c>
      <c r="I2039">
        <v>1443</v>
      </c>
      <c r="J2039">
        <v>17</v>
      </c>
      <c r="K2039">
        <v>92</v>
      </c>
      <c r="L2039">
        <f t="shared" si="127"/>
        <v>1970</v>
      </c>
    </row>
    <row r="2040" spans="1:12" ht="15">
      <c r="A2040">
        <v>1928</v>
      </c>
      <c r="B2040" t="s">
        <v>23</v>
      </c>
      <c r="C2040" t="s">
        <v>17</v>
      </c>
      <c r="F2040">
        <v>162</v>
      </c>
      <c r="I2040">
        <v>901</v>
      </c>
      <c r="J2040">
        <v>28</v>
      </c>
      <c r="K2040">
        <v>61</v>
      </c>
      <c r="L2040">
        <f t="shared" si="127"/>
        <v>1152</v>
      </c>
    </row>
    <row r="2041" spans="1:12" ht="15">
      <c r="A2041">
        <v>1929</v>
      </c>
      <c r="B2041" t="s">
        <v>23</v>
      </c>
      <c r="C2041" t="s">
        <v>17</v>
      </c>
      <c r="F2041">
        <v>113</v>
      </c>
      <c r="I2041">
        <v>1249</v>
      </c>
      <c r="J2041">
        <v>7</v>
      </c>
      <c r="K2041">
        <v>11</v>
      </c>
      <c r="L2041">
        <f t="shared" si="127"/>
        <v>1380</v>
      </c>
    </row>
    <row r="2042" spans="1:12" ht="15">
      <c r="A2042">
        <v>1930</v>
      </c>
      <c r="B2042" t="s">
        <v>23</v>
      </c>
      <c r="C2042" t="s">
        <v>17</v>
      </c>
      <c r="F2042">
        <v>150</v>
      </c>
      <c r="I2042">
        <v>1228</v>
      </c>
      <c r="J2042">
        <v>77</v>
      </c>
      <c r="K2042">
        <v>13</v>
      </c>
      <c r="L2042">
        <f t="shared" si="127"/>
        <v>1468</v>
      </c>
    </row>
    <row r="2043" spans="1:12" ht="15">
      <c r="A2043">
        <v>1931</v>
      </c>
      <c r="B2043" t="s">
        <v>23</v>
      </c>
      <c r="C2043" t="s">
        <v>17</v>
      </c>
      <c r="F2043">
        <v>178</v>
      </c>
      <c r="I2043">
        <v>1056</v>
      </c>
      <c r="J2043">
        <v>27</v>
      </c>
      <c r="K2043">
        <v>26</v>
      </c>
      <c r="L2043">
        <f t="shared" si="127"/>
        <v>1287</v>
      </c>
    </row>
    <row r="2044" spans="1:12" ht="15">
      <c r="A2044">
        <v>1932</v>
      </c>
      <c r="B2044" t="s">
        <v>23</v>
      </c>
      <c r="C2044" t="s">
        <v>17</v>
      </c>
      <c r="F2044">
        <v>202</v>
      </c>
      <c r="I2044">
        <v>682</v>
      </c>
      <c r="J2044">
        <v>48</v>
      </c>
      <c r="K2044">
        <v>23</v>
      </c>
      <c r="L2044">
        <f t="shared" si="127"/>
        <v>955</v>
      </c>
    </row>
    <row r="2045" spans="1:12" ht="15">
      <c r="A2045">
        <v>1933</v>
      </c>
      <c r="B2045" t="s">
        <v>23</v>
      </c>
      <c r="C2045" t="s">
        <v>17</v>
      </c>
      <c r="F2045">
        <v>218</v>
      </c>
      <c r="I2045">
        <v>700</v>
      </c>
      <c r="J2045">
        <v>66</v>
      </c>
      <c r="K2045">
        <v>25</v>
      </c>
      <c r="L2045">
        <f t="shared" si="127"/>
        <v>1009</v>
      </c>
    </row>
    <row r="2046" spans="1:12" ht="15">
      <c r="A2046">
        <v>1934</v>
      </c>
      <c r="B2046" t="s">
        <v>23</v>
      </c>
      <c r="C2046" t="s">
        <v>17</v>
      </c>
      <c r="F2046">
        <v>306</v>
      </c>
      <c r="I2046">
        <v>818</v>
      </c>
      <c r="J2046">
        <v>102</v>
      </c>
      <c r="K2046">
        <v>50</v>
      </c>
      <c r="L2046">
        <f t="shared" si="127"/>
        <v>1276</v>
      </c>
    </row>
    <row r="2047" spans="1:12" ht="15">
      <c r="A2047">
        <v>1935</v>
      </c>
      <c r="B2047" t="s">
        <v>23</v>
      </c>
      <c r="C2047" t="s">
        <v>17</v>
      </c>
      <c r="F2047">
        <v>474</v>
      </c>
      <c r="I2047">
        <v>778</v>
      </c>
      <c r="J2047">
        <v>455</v>
      </c>
      <c r="K2047">
        <v>33</v>
      </c>
      <c r="L2047">
        <f t="shared" si="127"/>
        <v>1740</v>
      </c>
    </row>
    <row r="2048" spans="1:12" ht="15">
      <c r="A2048">
        <v>1936</v>
      </c>
      <c r="B2048" t="s">
        <v>23</v>
      </c>
      <c r="C2048" t="s">
        <v>17</v>
      </c>
      <c r="F2048">
        <v>361</v>
      </c>
      <c r="I2048">
        <v>1543</v>
      </c>
      <c r="J2048">
        <v>547</v>
      </c>
      <c r="K2048">
        <v>56</v>
      </c>
      <c r="L2048">
        <f t="shared" si="127"/>
        <v>2507</v>
      </c>
    </row>
    <row r="2049" spans="1:12" ht="15">
      <c r="A2049">
        <v>1937</v>
      </c>
      <c r="B2049" t="s">
        <v>23</v>
      </c>
      <c r="C2049" t="s">
        <v>17</v>
      </c>
      <c r="F2049">
        <v>563</v>
      </c>
      <c r="I2049">
        <v>1276</v>
      </c>
      <c r="J2049">
        <v>496</v>
      </c>
      <c r="K2049">
        <v>154</v>
      </c>
      <c r="L2049">
        <f t="shared" si="127"/>
        <v>2489</v>
      </c>
    </row>
    <row r="2050" spans="1:12" ht="15">
      <c r="A2050">
        <v>1938</v>
      </c>
      <c r="B2050" t="s">
        <v>23</v>
      </c>
      <c r="C2050" t="s">
        <v>17</v>
      </c>
      <c r="F2050">
        <v>704</v>
      </c>
      <c r="I2050">
        <v>1258</v>
      </c>
      <c r="J2050">
        <v>168</v>
      </c>
      <c r="K2050">
        <v>73</v>
      </c>
      <c r="L2050">
        <f t="shared" si="127"/>
        <v>2203</v>
      </c>
    </row>
    <row r="2051" spans="1:12" ht="15">
      <c r="A2051">
        <v>1939</v>
      </c>
      <c r="B2051" t="s">
        <v>23</v>
      </c>
      <c r="C2051" t="s">
        <v>17</v>
      </c>
      <c r="F2051">
        <v>615</v>
      </c>
      <c r="I2051">
        <v>2145</v>
      </c>
      <c r="J2051">
        <v>244</v>
      </c>
      <c r="K2051">
        <v>86</v>
      </c>
      <c r="L2051">
        <f t="shared" si="127"/>
        <v>3090</v>
      </c>
    </row>
    <row r="2052" spans="1:12" ht="15">
      <c r="A2052">
        <v>1940</v>
      </c>
      <c r="B2052" t="s">
        <v>23</v>
      </c>
      <c r="C2052" t="s">
        <v>17</v>
      </c>
      <c r="F2052">
        <v>349</v>
      </c>
      <c r="I2052">
        <v>1673</v>
      </c>
      <c r="J2052">
        <v>372</v>
      </c>
      <c r="K2052">
        <v>181</v>
      </c>
      <c r="L2052">
        <f t="shared" si="127"/>
        <v>2575</v>
      </c>
    </row>
    <row r="2053" spans="1:12" ht="15">
      <c r="A2053">
        <v>1941</v>
      </c>
      <c r="B2053" t="s">
        <v>23</v>
      </c>
      <c r="C2053" t="s">
        <v>17</v>
      </c>
      <c r="F2053">
        <v>395</v>
      </c>
      <c r="I2053">
        <v>1555</v>
      </c>
      <c r="J2053">
        <v>424</v>
      </c>
      <c r="K2053">
        <v>41</v>
      </c>
      <c r="L2053">
        <f t="shared" si="127"/>
        <v>2415</v>
      </c>
    </row>
    <row r="2054" spans="1:12" ht="15">
      <c r="A2054">
        <v>1942</v>
      </c>
      <c r="B2054" t="s">
        <v>23</v>
      </c>
      <c r="C2054" t="s">
        <v>17</v>
      </c>
      <c r="F2054">
        <v>466</v>
      </c>
      <c r="I2054">
        <v>1866</v>
      </c>
      <c r="J2054">
        <v>259</v>
      </c>
      <c r="K2054">
        <v>57</v>
      </c>
      <c r="L2054">
        <f t="shared" si="127"/>
        <v>2648</v>
      </c>
    </row>
    <row r="2055" spans="1:12" ht="15">
      <c r="A2055">
        <v>1943</v>
      </c>
      <c r="B2055" t="s">
        <v>23</v>
      </c>
      <c r="C2055" t="s">
        <v>17</v>
      </c>
      <c r="F2055">
        <v>338</v>
      </c>
      <c r="I2055">
        <v>2618</v>
      </c>
      <c r="J2055">
        <v>140</v>
      </c>
      <c r="K2055">
        <v>39</v>
      </c>
      <c r="L2055">
        <f t="shared" si="127"/>
        <v>3135</v>
      </c>
    </row>
    <row r="2056" spans="1:12" ht="15">
      <c r="A2056">
        <v>1944</v>
      </c>
      <c r="B2056" t="s">
        <v>23</v>
      </c>
      <c r="C2056" t="s">
        <v>17</v>
      </c>
      <c r="F2056">
        <v>254</v>
      </c>
      <c r="I2056">
        <v>2476</v>
      </c>
      <c r="J2056">
        <v>136</v>
      </c>
      <c r="K2056">
        <v>7</v>
      </c>
      <c r="L2056">
        <f t="shared" si="127"/>
        <v>2873</v>
      </c>
    </row>
    <row r="2057" spans="1:12" ht="15">
      <c r="A2057">
        <v>1945</v>
      </c>
      <c r="B2057" t="s">
        <v>23</v>
      </c>
      <c r="C2057" t="s">
        <v>17</v>
      </c>
      <c r="F2057">
        <v>387</v>
      </c>
      <c r="I2057">
        <v>857</v>
      </c>
      <c r="J2057">
        <v>212</v>
      </c>
      <c r="K2057">
        <v>12</v>
      </c>
      <c r="L2057">
        <f t="shared" si="127"/>
        <v>1468</v>
      </c>
    </row>
    <row r="2058" spans="1:12" ht="15">
      <c r="A2058">
        <v>1946</v>
      </c>
      <c r="B2058" t="s">
        <v>23</v>
      </c>
      <c r="C2058" t="s">
        <v>17</v>
      </c>
      <c r="F2058">
        <v>295</v>
      </c>
      <c r="I2058">
        <v>935</v>
      </c>
      <c r="J2058">
        <v>233</v>
      </c>
      <c r="K2058">
        <v>10</v>
      </c>
      <c r="L2058">
        <f t="shared" si="127"/>
        <v>1473</v>
      </c>
    </row>
    <row r="2059" spans="1:12" ht="15">
      <c r="A2059">
        <v>1947</v>
      </c>
      <c r="B2059" t="s">
        <v>23</v>
      </c>
      <c r="C2059" t="s">
        <v>17</v>
      </c>
      <c r="F2059">
        <v>259</v>
      </c>
      <c r="I2059">
        <v>817</v>
      </c>
      <c r="J2059">
        <v>316</v>
      </c>
      <c r="K2059">
        <v>8</v>
      </c>
      <c r="L2059">
        <f t="shared" si="127"/>
        <v>1400</v>
      </c>
    </row>
    <row r="2060" spans="1:12" ht="15">
      <c r="A2060">
        <v>1948</v>
      </c>
      <c r="B2060" t="s">
        <v>23</v>
      </c>
      <c r="C2060" t="s">
        <v>17</v>
      </c>
      <c r="F2060">
        <v>299</v>
      </c>
      <c r="I2060">
        <v>1004</v>
      </c>
      <c r="J2060">
        <v>195</v>
      </c>
      <c r="K2060">
        <v>16</v>
      </c>
      <c r="L2060">
        <f t="shared" si="127"/>
        <v>1514</v>
      </c>
    </row>
    <row r="2061" spans="1:12" ht="15">
      <c r="A2061">
        <v>1949</v>
      </c>
      <c r="B2061" t="s">
        <v>23</v>
      </c>
      <c r="C2061" t="s">
        <v>17</v>
      </c>
      <c r="F2061">
        <v>379</v>
      </c>
      <c r="I2061">
        <v>824</v>
      </c>
      <c r="J2061">
        <v>168</v>
      </c>
      <c r="K2061">
        <v>6</v>
      </c>
      <c r="L2061">
        <f t="shared" si="127"/>
        <v>1377</v>
      </c>
    </row>
    <row r="2062" spans="1:12" ht="15">
      <c r="A2062">
        <v>1950</v>
      </c>
      <c r="B2062" t="s">
        <v>23</v>
      </c>
      <c r="C2062" t="s">
        <v>17</v>
      </c>
      <c r="F2062">
        <v>486</v>
      </c>
      <c r="I2062">
        <v>747</v>
      </c>
      <c r="J2062">
        <v>245</v>
      </c>
      <c r="K2062">
        <v>5</v>
      </c>
      <c r="L2062">
        <f t="shared" si="127"/>
        <v>1483</v>
      </c>
    </row>
    <row r="2063" spans="1:12" ht="15">
      <c r="A2063">
        <v>1951</v>
      </c>
      <c r="B2063" t="s">
        <v>23</v>
      </c>
      <c r="C2063" t="s">
        <v>17</v>
      </c>
      <c r="F2063">
        <v>341</v>
      </c>
      <c r="I2063">
        <v>855</v>
      </c>
      <c r="J2063">
        <v>209</v>
      </c>
      <c r="K2063">
        <v>37</v>
      </c>
      <c r="L2063">
        <f t="shared" si="127"/>
        <v>1442</v>
      </c>
    </row>
    <row r="2064" spans="1:12" ht="15">
      <c r="A2064">
        <v>1952</v>
      </c>
      <c r="B2064" t="s">
        <v>23</v>
      </c>
      <c r="C2064" t="s">
        <v>17</v>
      </c>
      <c r="F2064">
        <v>507</v>
      </c>
      <c r="I2064">
        <v>1248</v>
      </c>
      <c r="J2064">
        <v>196</v>
      </c>
      <c r="K2064">
        <v>6</v>
      </c>
      <c r="L2064">
        <f t="shared" si="127"/>
        <v>1957</v>
      </c>
    </row>
    <row r="2065" spans="1:12" ht="15">
      <c r="A2065">
        <v>1953</v>
      </c>
      <c r="B2065" t="s">
        <v>23</v>
      </c>
      <c r="C2065" t="s">
        <v>17</v>
      </c>
      <c r="D2065">
        <v>251</v>
      </c>
      <c r="E2065">
        <f aca="true" t="shared" si="128" ref="E2065:E2084">F2065-D2065</f>
        <v>385</v>
      </c>
      <c r="F2065">
        <v>636</v>
      </c>
      <c r="G2065">
        <v>1197</v>
      </c>
      <c r="H2065">
        <f aca="true" t="shared" si="129" ref="H2065:H2102">I2065-G2065</f>
        <v>264</v>
      </c>
      <c r="I2065">
        <v>1461</v>
      </c>
      <c r="J2065">
        <v>132</v>
      </c>
      <c r="K2065">
        <v>7</v>
      </c>
      <c r="L2065">
        <f t="shared" si="127"/>
        <v>2236</v>
      </c>
    </row>
    <row r="2066" spans="1:12" ht="15">
      <c r="A2066">
        <v>1954</v>
      </c>
      <c r="B2066" t="s">
        <v>23</v>
      </c>
      <c r="C2066" t="s">
        <v>17</v>
      </c>
      <c r="D2066">
        <v>345</v>
      </c>
      <c r="E2066">
        <f t="shared" si="128"/>
        <v>657</v>
      </c>
      <c r="F2066">
        <v>1002</v>
      </c>
      <c r="G2066">
        <v>1037</v>
      </c>
      <c r="H2066">
        <f t="shared" si="129"/>
        <v>440</v>
      </c>
      <c r="I2066">
        <v>1477</v>
      </c>
      <c r="J2066">
        <v>200</v>
      </c>
      <c r="K2066">
        <v>17</v>
      </c>
      <c r="L2066">
        <f t="shared" si="127"/>
        <v>2696</v>
      </c>
    </row>
    <row r="2067" spans="1:12" ht="15">
      <c r="A2067">
        <v>1955</v>
      </c>
      <c r="B2067" t="s">
        <v>23</v>
      </c>
      <c r="C2067" t="s">
        <v>17</v>
      </c>
      <c r="D2067">
        <v>411</v>
      </c>
      <c r="E2067">
        <f t="shared" si="128"/>
        <v>601</v>
      </c>
      <c r="F2067">
        <v>1012</v>
      </c>
      <c r="G2067">
        <v>1373</v>
      </c>
      <c r="H2067">
        <f t="shared" si="129"/>
        <v>791</v>
      </c>
      <c r="I2067">
        <v>2164</v>
      </c>
      <c r="J2067">
        <v>362</v>
      </c>
      <c r="K2067">
        <v>12</v>
      </c>
      <c r="L2067">
        <f t="shared" si="127"/>
        <v>3550</v>
      </c>
    </row>
    <row r="2068" spans="1:12" ht="15">
      <c r="A2068">
        <v>1956</v>
      </c>
      <c r="B2068" t="s">
        <v>23</v>
      </c>
      <c r="C2068" t="s">
        <v>17</v>
      </c>
      <c r="D2068">
        <v>322</v>
      </c>
      <c r="E2068">
        <f t="shared" si="128"/>
        <v>644</v>
      </c>
      <c r="F2068">
        <v>966</v>
      </c>
      <c r="G2068">
        <v>1356</v>
      </c>
      <c r="H2068">
        <f t="shared" si="129"/>
        <v>764</v>
      </c>
      <c r="I2068">
        <v>2120</v>
      </c>
      <c r="J2068">
        <v>227</v>
      </c>
      <c r="K2068">
        <v>7</v>
      </c>
      <c r="L2068">
        <f t="shared" si="127"/>
        <v>3320</v>
      </c>
    </row>
    <row r="2069" spans="1:12" ht="15">
      <c r="A2069">
        <v>1957</v>
      </c>
      <c r="B2069" t="s">
        <v>23</v>
      </c>
      <c r="C2069" t="s">
        <v>17</v>
      </c>
      <c r="D2069">
        <v>330</v>
      </c>
      <c r="E2069">
        <f t="shared" si="128"/>
        <v>355</v>
      </c>
      <c r="F2069">
        <v>685</v>
      </c>
      <c r="G2069">
        <v>1093</v>
      </c>
      <c r="H2069">
        <f t="shared" si="129"/>
        <v>992</v>
      </c>
      <c r="I2069">
        <v>2085</v>
      </c>
      <c r="J2069">
        <v>212</v>
      </c>
      <c r="K2069">
        <v>6</v>
      </c>
      <c r="L2069">
        <f t="shared" si="127"/>
        <v>2988</v>
      </c>
    </row>
    <row r="2070" spans="1:12" ht="15">
      <c r="A2070">
        <v>1958</v>
      </c>
      <c r="B2070" t="s">
        <v>23</v>
      </c>
      <c r="C2070" t="s">
        <v>17</v>
      </c>
      <c r="D2070">
        <v>393</v>
      </c>
      <c r="E2070">
        <f t="shared" si="128"/>
        <v>516</v>
      </c>
      <c r="F2070">
        <v>909</v>
      </c>
      <c r="G2070">
        <v>1056</v>
      </c>
      <c r="H2070">
        <f t="shared" si="129"/>
        <v>1237</v>
      </c>
      <c r="I2070">
        <v>2293</v>
      </c>
      <c r="J2070">
        <v>233</v>
      </c>
      <c r="K2070">
        <v>6</v>
      </c>
      <c r="L2070">
        <f aca="true" t="shared" si="130" ref="L2070:L2101">+F2070+I2070+J2070+K2070</f>
        <v>3441</v>
      </c>
    </row>
    <row r="2071" spans="1:12" ht="15">
      <c r="A2071">
        <v>1959</v>
      </c>
      <c r="B2071" t="s">
        <v>23</v>
      </c>
      <c r="C2071" t="s">
        <v>17</v>
      </c>
      <c r="D2071">
        <v>310</v>
      </c>
      <c r="E2071">
        <f t="shared" si="128"/>
        <v>316</v>
      </c>
      <c r="F2071">
        <v>626</v>
      </c>
      <c r="G2071">
        <v>767</v>
      </c>
      <c r="H2071">
        <f t="shared" si="129"/>
        <v>462</v>
      </c>
      <c r="I2071">
        <v>1229</v>
      </c>
      <c r="J2071">
        <v>121</v>
      </c>
      <c r="K2071">
        <v>1</v>
      </c>
      <c r="L2071">
        <f t="shared" si="130"/>
        <v>1977</v>
      </c>
    </row>
    <row r="2072" spans="1:12" ht="15">
      <c r="A2072">
        <v>1960</v>
      </c>
      <c r="B2072" t="s">
        <v>23</v>
      </c>
      <c r="C2072" t="s">
        <v>17</v>
      </c>
      <c r="D2072">
        <v>800</v>
      </c>
      <c r="E2072">
        <f t="shared" si="128"/>
        <v>494</v>
      </c>
      <c r="F2072">
        <v>1294</v>
      </c>
      <c r="G2072">
        <v>746</v>
      </c>
      <c r="H2072">
        <f t="shared" si="129"/>
        <v>1048</v>
      </c>
      <c r="I2072">
        <v>1794</v>
      </c>
      <c r="J2072">
        <v>192</v>
      </c>
      <c r="K2072">
        <v>5</v>
      </c>
      <c r="L2072">
        <f t="shared" si="130"/>
        <v>3285</v>
      </c>
    </row>
    <row r="2073" spans="1:12" ht="15">
      <c r="A2073">
        <v>1961</v>
      </c>
      <c r="B2073" t="s">
        <v>23</v>
      </c>
      <c r="C2073" t="s">
        <v>17</v>
      </c>
      <c r="D2073">
        <v>737</v>
      </c>
      <c r="E2073">
        <f t="shared" si="128"/>
        <v>791</v>
      </c>
      <c r="F2073">
        <v>1528</v>
      </c>
      <c r="G2073">
        <v>1551</v>
      </c>
      <c r="H2073">
        <f t="shared" si="129"/>
        <v>1697</v>
      </c>
      <c r="I2073">
        <v>3248</v>
      </c>
      <c r="J2073">
        <v>175</v>
      </c>
      <c r="K2073">
        <v>8</v>
      </c>
      <c r="L2073">
        <f t="shared" si="130"/>
        <v>4959</v>
      </c>
    </row>
    <row r="2074" spans="1:12" ht="15">
      <c r="A2074">
        <v>1962</v>
      </c>
      <c r="B2074" t="s">
        <v>23</v>
      </c>
      <c r="C2074" t="s">
        <v>17</v>
      </c>
      <c r="D2074">
        <v>448</v>
      </c>
      <c r="E2074">
        <f t="shared" si="128"/>
        <v>586</v>
      </c>
      <c r="F2074">
        <v>1034</v>
      </c>
      <c r="G2074">
        <v>1752</v>
      </c>
      <c r="H2074">
        <f t="shared" si="129"/>
        <v>1037</v>
      </c>
      <c r="I2074">
        <v>2789</v>
      </c>
      <c r="J2074">
        <v>223</v>
      </c>
      <c r="K2074">
        <v>4</v>
      </c>
      <c r="L2074">
        <f t="shared" si="130"/>
        <v>4050</v>
      </c>
    </row>
    <row r="2075" spans="1:12" ht="15">
      <c r="A2075">
        <v>1963</v>
      </c>
      <c r="B2075" t="s">
        <v>23</v>
      </c>
      <c r="C2075" t="s">
        <v>17</v>
      </c>
      <c r="D2075">
        <v>535</v>
      </c>
      <c r="E2075">
        <f t="shared" si="128"/>
        <v>539</v>
      </c>
      <c r="F2075">
        <v>1074</v>
      </c>
      <c r="G2075">
        <v>1775</v>
      </c>
      <c r="H2075">
        <f t="shared" si="129"/>
        <v>1799</v>
      </c>
      <c r="I2075">
        <v>3574</v>
      </c>
      <c r="J2075">
        <v>219</v>
      </c>
      <c r="K2075">
        <v>6</v>
      </c>
      <c r="L2075">
        <f t="shared" si="130"/>
        <v>4873</v>
      </c>
    </row>
    <row r="2076" spans="1:12" ht="15">
      <c r="A2076">
        <v>1964</v>
      </c>
      <c r="B2076" t="s">
        <v>23</v>
      </c>
      <c r="C2076" t="s">
        <v>17</v>
      </c>
      <c r="D2076">
        <v>229</v>
      </c>
      <c r="E2076">
        <f t="shared" si="128"/>
        <v>2137</v>
      </c>
      <c r="F2076">
        <v>2366</v>
      </c>
      <c r="G2076">
        <v>1109</v>
      </c>
      <c r="H2076">
        <f t="shared" si="129"/>
        <v>1731</v>
      </c>
      <c r="I2076">
        <v>2840</v>
      </c>
      <c r="J2076">
        <v>618</v>
      </c>
      <c r="K2076">
        <v>11</v>
      </c>
      <c r="L2076">
        <f t="shared" si="130"/>
        <v>5835</v>
      </c>
    </row>
    <row r="2077" spans="1:12" ht="15">
      <c r="A2077">
        <v>1965</v>
      </c>
      <c r="B2077" t="s">
        <v>23</v>
      </c>
      <c r="C2077" t="s">
        <v>17</v>
      </c>
      <c r="D2077">
        <v>66</v>
      </c>
      <c r="E2077">
        <f t="shared" si="128"/>
        <v>716</v>
      </c>
      <c r="F2077">
        <v>782</v>
      </c>
      <c r="G2077">
        <v>239</v>
      </c>
      <c r="H2077">
        <f t="shared" si="129"/>
        <v>157</v>
      </c>
      <c r="I2077">
        <v>396</v>
      </c>
      <c r="J2077">
        <v>111</v>
      </c>
      <c r="K2077">
        <v>7</v>
      </c>
      <c r="L2077">
        <f t="shared" si="130"/>
        <v>1296</v>
      </c>
    </row>
    <row r="2078" spans="1:12" ht="15">
      <c r="A2078">
        <v>1966</v>
      </c>
      <c r="B2078" t="s">
        <v>23</v>
      </c>
      <c r="C2078" t="s">
        <v>17</v>
      </c>
      <c r="D2078">
        <v>38</v>
      </c>
      <c r="E2078">
        <f t="shared" si="128"/>
        <v>348</v>
      </c>
      <c r="F2078">
        <v>386</v>
      </c>
      <c r="G2078">
        <v>162</v>
      </c>
      <c r="H2078">
        <f t="shared" si="129"/>
        <v>76</v>
      </c>
      <c r="I2078">
        <v>238</v>
      </c>
      <c r="J2078">
        <v>30</v>
      </c>
      <c r="K2078">
        <v>82</v>
      </c>
      <c r="L2078">
        <f t="shared" si="130"/>
        <v>736</v>
      </c>
    </row>
    <row r="2079" spans="1:12" ht="15">
      <c r="A2079">
        <v>1967</v>
      </c>
      <c r="B2079" t="s">
        <v>23</v>
      </c>
      <c r="C2079" t="s">
        <v>17</v>
      </c>
      <c r="D2079">
        <v>71</v>
      </c>
      <c r="E2079">
        <f t="shared" si="128"/>
        <v>385</v>
      </c>
      <c r="F2079">
        <v>456</v>
      </c>
      <c r="G2079">
        <v>669</v>
      </c>
      <c r="H2079">
        <f t="shared" si="129"/>
        <v>62</v>
      </c>
      <c r="I2079">
        <v>731</v>
      </c>
      <c r="J2079">
        <v>6</v>
      </c>
      <c r="K2079">
        <v>72</v>
      </c>
      <c r="L2079">
        <f t="shared" si="130"/>
        <v>1265</v>
      </c>
    </row>
    <row r="2080" spans="1:12" ht="15">
      <c r="A2080">
        <v>1968</v>
      </c>
      <c r="B2080" t="s">
        <v>23</v>
      </c>
      <c r="C2080" t="s">
        <v>17</v>
      </c>
      <c r="D2080">
        <v>25</v>
      </c>
      <c r="E2080">
        <f t="shared" si="128"/>
        <v>153</v>
      </c>
      <c r="F2080">
        <v>178</v>
      </c>
      <c r="G2080">
        <v>246</v>
      </c>
      <c r="H2080">
        <f t="shared" si="129"/>
        <v>25</v>
      </c>
      <c r="I2080">
        <v>271</v>
      </c>
      <c r="J2080">
        <v>70</v>
      </c>
      <c r="K2080">
        <v>112</v>
      </c>
      <c r="L2080">
        <f t="shared" si="130"/>
        <v>631</v>
      </c>
    </row>
    <row r="2081" spans="1:12" ht="15">
      <c r="A2081">
        <v>1969</v>
      </c>
      <c r="B2081" t="s">
        <v>23</v>
      </c>
      <c r="C2081" t="s">
        <v>17</v>
      </c>
      <c r="D2081">
        <v>28</v>
      </c>
      <c r="E2081">
        <f t="shared" si="128"/>
        <v>220</v>
      </c>
      <c r="F2081">
        <v>248</v>
      </c>
      <c r="G2081">
        <v>305</v>
      </c>
      <c r="H2081">
        <f t="shared" si="129"/>
        <v>37</v>
      </c>
      <c r="I2081">
        <v>342</v>
      </c>
      <c r="J2081">
        <v>53</v>
      </c>
      <c r="K2081">
        <v>80</v>
      </c>
      <c r="L2081">
        <f t="shared" si="130"/>
        <v>723</v>
      </c>
    </row>
    <row r="2082" spans="1:13" ht="15">
      <c r="A2082">
        <v>1970</v>
      </c>
      <c r="B2082" t="s">
        <v>23</v>
      </c>
      <c r="C2082" t="s">
        <v>17</v>
      </c>
      <c r="D2082">
        <v>0</v>
      </c>
      <c r="E2082">
        <f t="shared" si="128"/>
        <v>0</v>
      </c>
      <c r="F2082">
        <v>0</v>
      </c>
      <c r="G2082">
        <v>371</v>
      </c>
      <c r="H2082">
        <f t="shared" si="129"/>
        <v>60</v>
      </c>
      <c r="I2082">
        <v>431</v>
      </c>
      <c r="J2082">
        <v>55</v>
      </c>
      <c r="K2082">
        <v>206</v>
      </c>
      <c r="L2082">
        <f t="shared" si="130"/>
        <v>692</v>
      </c>
      <c r="M2082" t="s">
        <v>56</v>
      </c>
    </row>
    <row r="2083" spans="1:12" ht="15">
      <c r="A2083">
        <v>1971</v>
      </c>
      <c r="B2083" t="s">
        <v>23</v>
      </c>
      <c r="C2083" t="s">
        <v>17</v>
      </c>
      <c r="D2083">
        <v>0</v>
      </c>
      <c r="E2083">
        <f t="shared" si="128"/>
        <v>0</v>
      </c>
      <c r="F2083">
        <v>0</v>
      </c>
      <c r="G2083">
        <v>251</v>
      </c>
      <c r="H2083">
        <f t="shared" si="129"/>
        <v>55</v>
      </c>
      <c r="I2083">
        <v>306</v>
      </c>
      <c r="J2083">
        <v>106</v>
      </c>
      <c r="K2083">
        <v>334</v>
      </c>
      <c r="L2083">
        <f t="shared" si="130"/>
        <v>746</v>
      </c>
    </row>
    <row r="2084" spans="1:12" ht="15">
      <c r="A2084">
        <v>1972</v>
      </c>
      <c r="B2084" t="s">
        <v>23</v>
      </c>
      <c r="C2084" t="s">
        <v>17</v>
      </c>
      <c r="D2084">
        <v>0</v>
      </c>
      <c r="E2084">
        <f t="shared" si="128"/>
        <v>0</v>
      </c>
      <c r="F2084">
        <v>0</v>
      </c>
      <c r="G2084">
        <v>234</v>
      </c>
      <c r="H2084">
        <f t="shared" si="129"/>
        <v>91</v>
      </c>
      <c r="I2084">
        <v>325</v>
      </c>
      <c r="J2084">
        <v>361</v>
      </c>
      <c r="K2084">
        <v>341</v>
      </c>
      <c r="L2084">
        <f t="shared" si="130"/>
        <v>1027</v>
      </c>
    </row>
    <row r="2085" spans="1:12" ht="15">
      <c r="A2085">
        <v>1973</v>
      </c>
      <c r="B2085" t="s">
        <v>23</v>
      </c>
      <c r="C2085" t="s">
        <v>17</v>
      </c>
      <c r="G2085">
        <v>239</v>
      </c>
      <c r="H2085">
        <f t="shared" si="129"/>
        <v>69</v>
      </c>
      <c r="I2085">
        <v>308</v>
      </c>
      <c r="J2085">
        <v>183</v>
      </c>
      <c r="K2085">
        <v>258</v>
      </c>
      <c r="L2085">
        <f t="shared" si="130"/>
        <v>749</v>
      </c>
    </row>
    <row r="2086" spans="1:12" ht="15">
      <c r="A2086">
        <v>1974</v>
      </c>
      <c r="B2086" t="s">
        <v>23</v>
      </c>
      <c r="C2086" t="s">
        <v>17</v>
      </c>
      <c r="G2086">
        <v>796</v>
      </c>
      <c r="H2086">
        <f t="shared" si="129"/>
        <v>39</v>
      </c>
      <c r="I2086">
        <v>835</v>
      </c>
      <c r="J2086">
        <v>283</v>
      </c>
      <c r="K2086">
        <v>178</v>
      </c>
      <c r="L2086">
        <f t="shared" si="130"/>
        <v>1296</v>
      </c>
    </row>
    <row r="2087" spans="1:13" ht="15">
      <c r="A2087">
        <v>1975</v>
      </c>
      <c r="B2087" t="s">
        <v>23</v>
      </c>
      <c r="C2087" t="s">
        <v>17</v>
      </c>
      <c r="G2087">
        <v>493</v>
      </c>
      <c r="H2087">
        <f t="shared" si="129"/>
        <v>55</v>
      </c>
      <c r="I2087">
        <v>548</v>
      </c>
      <c r="J2087">
        <v>92</v>
      </c>
      <c r="K2087">
        <v>154</v>
      </c>
      <c r="L2087">
        <f t="shared" si="130"/>
        <v>794</v>
      </c>
      <c r="M2087" t="s">
        <v>57</v>
      </c>
    </row>
    <row r="2088" spans="1:12" ht="15">
      <c r="A2088">
        <v>1976</v>
      </c>
      <c r="B2088" t="s">
        <v>23</v>
      </c>
      <c r="C2088" t="s">
        <v>17</v>
      </c>
      <c r="G2088">
        <v>363</v>
      </c>
      <c r="H2088">
        <f t="shared" si="129"/>
        <v>86</v>
      </c>
      <c r="I2088">
        <v>449</v>
      </c>
      <c r="J2088">
        <v>224</v>
      </c>
      <c r="K2088">
        <v>181</v>
      </c>
      <c r="L2088">
        <v>853</v>
      </c>
    </row>
    <row r="2089" spans="1:12" ht="15">
      <c r="A2089">
        <v>1977</v>
      </c>
      <c r="B2089" t="s">
        <v>23</v>
      </c>
      <c r="C2089" t="s">
        <v>17</v>
      </c>
      <c r="D2089">
        <v>0</v>
      </c>
      <c r="E2089">
        <f aca="true" t="shared" si="131" ref="E2089:E2102">F2089-D2089</f>
        <v>0</v>
      </c>
      <c r="F2089">
        <v>0</v>
      </c>
      <c r="G2089">
        <v>589</v>
      </c>
      <c r="H2089">
        <f t="shared" si="129"/>
        <v>33</v>
      </c>
      <c r="I2089">
        <v>622</v>
      </c>
      <c r="J2089">
        <v>192</v>
      </c>
      <c r="K2089">
        <v>155</v>
      </c>
      <c r="L2089">
        <f aca="true" t="shared" si="132" ref="L2089:L2103">+F2089+I2089+J2089+K2089</f>
        <v>969</v>
      </c>
    </row>
    <row r="2090" spans="1:12" ht="15">
      <c r="A2090">
        <v>1978</v>
      </c>
      <c r="B2090" t="s">
        <v>23</v>
      </c>
      <c r="C2090" t="s">
        <v>17</v>
      </c>
      <c r="D2090">
        <v>38</v>
      </c>
      <c r="E2090">
        <f t="shared" si="131"/>
        <v>5</v>
      </c>
      <c r="F2090">
        <v>43</v>
      </c>
      <c r="G2090">
        <v>441</v>
      </c>
      <c r="H2090">
        <f t="shared" si="129"/>
        <v>23</v>
      </c>
      <c r="I2090">
        <v>464</v>
      </c>
      <c r="J2090">
        <v>149</v>
      </c>
      <c r="K2090">
        <v>95</v>
      </c>
      <c r="L2090">
        <f t="shared" si="132"/>
        <v>751</v>
      </c>
    </row>
    <row r="2091" spans="1:12" ht="15">
      <c r="A2091">
        <v>1979</v>
      </c>
      <c r="B2091" t="s">
        <v>23</v>
      </c>
      <c r="C2091" t="s">
        <v>17</v>
      </c>
      <c r="D2091">
        <v>0</v>
      </c>
      <c r="E2091">
        <f t="shared" si="131"/>
        <v>0</v>
      </c>
      <c r="F2091">
        <v>0</v>
      </c>
      <c r="G2091">
        <v>933</v>
      </c>
      <c r="H2091">
        <f t="shared" si="129"/>
        <v>7</v>
      </c>
      <c r="I2091">
        <v>940</v>
      </c>
      <c r="J2091">
        <v>55</v>
      </c>
      <c r="K2091">
        <v>126</v>
      </c>
      <c r="L2091">
        <f t="shared" si="132"/>
        <v>1121</v>
      </c>
    </row>
    <row r="2092" spans="1:12" ht="15">
      <c r="A2092">
        <v>1980</v>
      </c>
      <c r="B2092" t="s">
        <v>23</v>
      </c>
      <c r="C2092" t="s">
        <v>17</v>
      </c>
      <c r="D2092">
        <v>55</v>
      </c>
      <c r="E2092">
        <f t="shared" si="131"/>
        <v>1</v>
      </c>
      <c r="F2092">
        <v>56</v>
      </c>
      <c r="G2092">
        <v>339</v>
      </c>
      <c r="H2092">
        <f t="shared" si="129"/>
        <v>6</v>
      </c>
      <c r="I2092">
        <v>345</v>
      </c>
      <c r="J2092">
        <v>490</v>
      </c>
      <c r="K2092">
        <v>175</v>
      </c>
      <c r="L2092">
        <f t="shared" si="132"/>
        <v>1066</v>
      </c>
    </row>
    <row r="2093" spans="1:12" ht="15">
      <c r="A2093">
        <v>1981</v>
      </c>
      <c r="B2093" t="s">
        <v>23</v>
      </c>
      <c r="C2093" t="s">
        <v>17</v>
      </c>
      <c r="D2093">
        <v>55</v>
      </c>
      <c r="E2093">
        <f t="shared" si="131"/>
        <v>1</v>
      </c>
      <c r="F2093">
        <v>56</v>
      </c>
      <c r="G2093">
        <v>249</v>
      </c>
      <c r="H2093">
        <f t="shared" si="129"/>
        <v>57</v>
      </c>
      <c r="I2093">
        <v>306</v>
      </c>
      <c r="J2093">
        <v>57</v>
      </c>
      <c r="K2093">
        <v>285</v>
      </c>
      <c r="L2093">
        <f t="shared" si="132"/>
        <v>704</v>
      </c>
    </row>
    <row r="2094" spans="1:12" ht="15">
      <c r="A2094">
        <v>1982</v>
      </c>
      <c r="B2094" t="s">
        <v>23</v>
      </c>
      <c r="C2094" t="s">
        <v>17</v>
      </c>
      <c r="D2094">
        <v>36</v>
      </c>
      <c r="E2094">
        <f t="shared" si="131"/>
        <v>2</v>
      </c>
      <c r="F2094">
        <v>38</v>
      </c>
      <c r="G2094">
        <v>576</v>
      </c>
      <c r="H2094">
        <f t="shared" si="129"/>
        <v>47</v>
      </c>
      <c r="I2094">
        <v>623</v>
      </c>
      <c r="J2094">
        <v>85</v>
      </c>
      <c r="K2094">
        <v>493</v>
      </c>
      <c r="L2094">
        <f t="shared" si="132"/>
        <v>1239</v>
      </c>
    </row>
    <row r="2095" spans="1:12" ht="15">
      <c r="A2095">
        <v>1983</v>
      </c>
      <c r="B2095" t="s">
        <v>23</v>
      </c>
      <c r="C2095" t="s">
        <v>17</v>
      </c>
      <c r="D2095">
        <v>0</v>
      </c>
      <c r="E2095">
        <f t="shared" si="131"/>
        <v>67</v>
      </c>
      <c r="F2095">
        <v>67</v>
      </c>
      <c r="G2095">
        <v>150</v>
      </c>
      <c r="H2095">
        <f t="shared" si="129"/>
        <v>156</v>
      </c>
      <c r="I2095">
        <v>306</v>
      </c>
      <c r="J2095">
        <v>68</v>
      </c>
      <c r="K2095">
        <v>556</v>
      </c>
      <c r="L2095">
        <f t="shared" si="132"/>
        <v>997</v>
      </c>
    </row>
    <row r="2096" spans="1:12" ht="15">
      <c r="A2096">
        <v>1984</v>
      </c>
      <c r="B2096" t="s">
        <v>23</v>
      </c>
      <c r="C2096" t="s">
        <v>17</v>
      </c>
      <c r="D2096">
        <v>78</v>
      </c>
      <c r="E2096">
        <f t="shared" si="131"/>
        <v>19</v>
      </c>
      <c r="F2096">
        <v>97</v>
      </c>
      <c r="G2096">
        <v>241</v>
      </c>
      <c r="H2096">
        <f t="shared" si="129"/>
        <v>270</v>
      </c>
      <c r="I2096">
        <v>511</v>
      </c>
      <c r="J2096">
        <v>198</v>
      </c>
      <c r="K2096">
        <v>1055</v>
      </c>
      <c r="L2096">
        <f t="shared" si="132"/>
        <v>1861</v>
      </c>
    </row>
    <row r="2097" spans="1:12" ht="15">
      <c r="A2097">
        <v>1985</v>
      </c>
      <c r="B2097" t="s">
        <v>23</v>
      </c>
      <c r="C2097" t="s">
        <v>17</v>
      </c>
      <c r="D2097">
        <v>8</v>
      </c>
      <c r="E2097">
        <f t="shared" si="131"/>
        <v>51</v>
      </c>
      <c r="F2097">
        <v>59</v>
      </c>
      <c r="G2097">
        <v>409</v>
      </c>
      <c r="H2097">
        <f t="shared" si="129"/>
        <v>249</v>
      </c>
      <c r="I2097">
        <v>658</v>
      </c>
      <c r="J2097">
        <v>112</v>
      </c>
      <c r="K2097">
        <v>955</v>
      </c>
      <c r="L2097">
        <f t="shared" si="132"/>
        <v>1784</v>
      </c>
    </row>
    <row r="2098" spans="1:12" ht="15">
      <c r="A2098">
        <v>1986</v>
      </c>
      <c r="B2098" t="s">
        <v>23</v>
      </c>
      <c r="C2098" t="s">
        <v>17</v>
      </c>
      <c r="D2098">
        <v>0</v>
      </c>
      <c r="E2098">
        <f t="shared" si="131"/>
        <v>205</v>
      </c>
      <c r="F2098">
        <v>205</v>
      </c>
      <c r="G2098">
        <v>339</v>
      </c>
      <c r="H2098">
        <f t="shared" si="129"/>
        <v>372</v>
      </c>
      <c r="I2098">
        <v>711</v>
      </c>
      <c r="J2098">
        <v>150</v>
      </c>
      <c r="K2098">
        <v>1399</v>
      </c>
      <c r="L2098">
        <f t="shared" si="132"/>
        <v>2465</v>
      </c>
    </row>
    <row r="2099" spans="1:12" ht="15">
      <c r="A2099">
        <v>1987</v>
      </c>
      <c r="B2099" t="s">
        <v>23</v>
      </c>
      <c r="C2099" t="s">
        <v>17</v>
      </c>
      <c r="D2099">
        <v>0</v>
      </c>
      <c r="E2099">
        <f t="shared" si="131"/>
        <v>149</v>
      </c>
      <c r="F2099">
        <v>149</v>
      </c>
      <c r="G2099">
        <v>400</v>
      </c>
      <c r="H2099">
        <f t="shared" si="129"/>
        <v>545</v>
      </c>
      <c r="I2099">
        <v>945</v>
      </c>
      <c r="J2099">
        <v>183</v>
      </c>
      <c r="K2099">
        <v>1300</v>
      </c>
      <c r="L2099">
        <f t="shared" si="132"/>
        <v>2577</v>
      </c>
    </row>
    <row r="2100" spans="1:12" ht="15">
      <c r="A2100">
        <v>1988</v>
      </c>
      <c r="B2100" t="s">
        <v>23</v>
      </c>
      <c r="C2100" t="s">
        <v>17</v>
      </c>
      <c r="D2100">
        <v>0</v>
      </c>
      <c r="E2100">
        <f t="shared" si="131"/>
        <v>47</v>
      </c>
      <c r="F2100">
        <v>47</v>
      </c>
      <c r="G2100">
        <v>365</v>
      </c>
      <c r="H2100">
        <f t="shared" si="129"/>
        <v>431</v>
      </c>
      <c r="I2100">
        <v>796</v>
      </c>
      <c r="J2100">
        <v>192</v>
      </c>
      <c r="K2100">
        <v>1523</v>
      </c>
      <c r="L2100">
        <f t="shared" si="132"/>
        <v>2558</v>
      </c>
    </row>
    <row r="2101" spans="1:12" ht="15">
      <c r="A2101">
        <v>1989</v>
      </c>
      <c r="B2101" t="s">
        <v>23</v>
      </c>
      <c r="C2101" t="s">
        <v>17</v>
      </c>
      <c r="D2101">
        <v>48</v>
      </c>
      <c r="E2101">
        <f t="shared" si="131"/>
        <v>3</v>
      </c>
      <c r="F2101">
        <v>51</v>
      </c>
      <c r="G2101">
        <v>441</v>
      </c>
      <c r="H2101">
        <f t="shared" si="129"/>
        <v>267</v>
      </c>
      <c r="I2101">
        <v>708</v>
      </c>
      <c r="J2101">
        <v>220</v>
      </c>
      <c r="K2101">
        <v>353</v>
      </c>
      <c r="L2101">
        <f t="shared" si="132"/>
        <v>1332</v>
      </c>
    </row>
    <row r="2102" spans="1:12" ht="15">
      <c r="A2102">
        <v>1990</v>
      </c>
      <c r="B2102" t="s">
        <v>23</v>
      </c>
      <c r="C2102" t="s">
        <v>17</v>
      </c>
      <c r="D2102">
        <v>0</v>
      </c>
      <c r="E2102">
        <f t="shared" si="131"/>
        <v>83</v>
      </c>
      <c r="F2102">
        <v>83</v>
      </c>
      <c r="G2102">
        <v>518</v>
      </c>
      <c r="H2102">
        <f t="shared" si="129"/>
        <v>253</v>
      </c>
      <c r="I2102">
        <v>771</v>
      </c>
      <c r="J2102">
        <v>168</v>
      </c>
      <c r="K2102">
        <v>658</v>
      </c>
      <c r="L2102">
        <f t="shared" si="132"/>
        <v>1680</v>
      </c>
    </row>
    <row r="2103" spans="1:12" ht="15">
      <c r="A2103">
        <v>1991</v>
      </c>
      <c r="B2103" t="s">
        <v>23</v>
      </c>
      <c r="C2103" t="s">
        <v>17</v>
      </c>
      <c r="F2103">
        <v>58</v>
      </c>
      <c r="I2103">
        <v>742</v>
      </c>
      <c r="J2103">
        <v>162</v>
      </c>
      <c r="K2103">
        <v>1358</v>
      </c>
      <c r="L2103">
        <f t="shared" si="132"/>
        <v>2320</v>
      </c>
    </row>
    <row r="2104" spans="1:12" ht="15">
      <c r="A2104">
        <v>1992</v>
      </c>
      <c r="B2104" t="s">
        <v>23</v>
      </c>
      <c r="C2104" t="s">
        <v>17</v>
      </c>
      <c r="D2104">
        <v>0</v>
      </c>
      <c r="E2104">
        <f aca="true" t="shared" si="133" ref="E2104:E2111">F2104-D2104</f>
        <v>51</v>
      </c>
      <c r="F2104">
        <v>51</v>
      </c>
      <c r="J2104">
        <v>182</v>
      </c>
      <c r="K2104">
        <v>1595</v>
      </c>
      <c r="L2104">
        <v>1828</v>
      </c>
    </row>
    <row r="2105" spans="1:12" ht="15">
      <c r="A2105">
        <v>1993</v>
      </c>
      <c r="B2105" t="s">
        <v>23</v>
      </c>
      <c r="C2105" t="s">
        <v>17</v>
      </c>
      <c r="D2105">
        <v>0</v>
      </c>
      <c r="E2105">
        <f t="shared" si="133"/>
        <v>12</v>
      </c>
      <c r="F2105">
        <v>12</v>
      </c>
      <c r="G2105">
        <v>412</v>
      </c>
      <c r="H2105">
        <f aca="true" t="shared" si="134" ref="H2105:H2111">I2105-G2105</f>
        <v>266</v>
      </c>
      <c r="I2105">
        <v>678</v>
      </c>
      <c r="J2105">
        <v>402</v>
      </c>
      <c r="K2105">
        <v>1411</v>
      </c>
      <c r="L2105">
        <f>+F2105+I2105+J2105+K2105</f>
        <v>2503</v>
      </c>
    </row>
    <row r="2106" spans="1:12" ht="15">
      <c r="A2106">
        <v>1994</v>
      </c>
      <c r="B2106" t="s">
        <v>23</v>
      </c>
      <c r="C2106" t="s">
        <v>17</v>
      </c>
      <c r="D2106">
        <v>2</v>
      </c>
      <c r="E2106">
        <f t="shared" si="133"/>
        <v>22</v>
      </c>
      <c r="F2106">
        <v>24</v>
      </c>
      <c r="G2106">
        <v>337</v>
      </c>
      <c r="H2106">
        <f t="shared" si="134"/>
        <v>254</v>
      </c>
      <c r="I2106">
        <v>591</v>
      </c>
      <c r="J2106">
        <v>211</v>
      </c>
      <c r="K2106">
        <v>1025</v>
      </c>
      <c r="L2106">
        <f>+F2106+I2106+J2106+K2106</f>
        <v>1851</v>
      </c>
    </row>
    <row r="2107" spans="1:12" ht="15">
      <c r="A2107">
        <v>1995</v>
      </c>
      <c r="B2107" t="s">
        <v>23</v>
      </c>
      <c r="C2107" t="s">
        <v>17</v>
      </c>
      <c r="D2107">
        <v>2</v>
      </c>
      <c r="E2107">
        <f t="shared" si="133"/>
        <v>9</v>
      </c>
      <c r="F2107">
        <v>11</v>
      </c>
      <c r="G2107">
        <v>266</v>
      </c>
      <c r="H2107">
        <f t="shared" si="134"/>
        <v>126</v>
      </c>
      <c r="I2107">
        <v>392</v>
      </c>
      <c r="J2107">
        <v>173</v>
      </c>
      <c r="K2107">
        <v>303</v>
      </c>
      <c r="L2107">
        <f>+F2107+I2107+J2107+K2107</f>
        <v>879</v>
      </c>
    </row>
    <row r="2108" spans="1:12" ht="15">
      <c r="A2108">
        <v>1996</v>
      </c>
      <c r="B2108" t="s">
        <v>23</v>
      </c>
      <c r="C2108" t="s">
        <v>17</v>
      </c>
      <c r="D2108">
        <v>0</v>
      </c>
      <c r="E2108">
        <f t="shared" si="133"/>
        <v>6</v>
      </c>
      <c r="F2108">
        <v>6</v>
      </c>
      <c r="G2108">
        <v>241</v>
      </c>
      <c r="H2108">
        <f t="shared" si="134"/>
        <v>20</v>
      </c>
      <c r="I2108">
        <v>261</v>
      </c>
      <c r="J2108">
        <v>101</v>
      </c>
      <c r="K2108">
        <v>158</v>
      </c>
      <c r="L2108">
        <v>525</v>
      </c>
    </row>
    <row r="2109" spans="1:12" ht="15">
      <c r="A2109">
        <v>1997</v>
      </c>
      <c r="B2109" t="s">
        <v>23</v>
      </c>
      <c r="C2109" t="s">
        <v>17</v>
      </c>
      <c r="D2109">
        <v>0</v>
      </c>
      <c r="E2109">
        <f t="shared" si="133"/>
        <v>3</v>
      </c>
      <c r="F2109">
        <v>3</v>
      </c>
      <c r="G2109">
        <v>109</v>
      </c>
      <c r="H2109">
        <f t="shared" si="134"/>
        <v>0</v>
      </c>
      <c r="I2109">
        <v>109</v>
      </c>
      <c r="J2109">
        <v>25</v>
      </c>
      <c r="K2109">
        <v>0</v>
      </c>
      <c r="L2109">
        <f>F2109+I2109+J2109</f>
        <v>137</v>
      </c>
    </row>
    <row r="2110" spans="1:12" ht="15">
      <c r="A2110">
        <v>1998</v>
      </c>
      <c r="B2110" t="s">
        <v>23</v>
      </c>
      <c r="C2110" t="s">
        <v>17</v>
      </c>
      <c r="D2110">
        <v>0</v>
      </c>
      <c r="E2110">
        <f t="shared" si="133"/>
        <v>3</v>
      </c>
      <c r="F2110">
        <v>3</v>
      </c>
      <c r="G2110">
        <v>204</v>
      </c>
      <c r="H2110">
        <f t="shared" si="134"/>
        <v>0</v>
      </c>
      <c r="I2110">
        <v>204</v>
      </c>
      <c r="J2110">
        <v>0</v>
      </c>
      <c r="K2110">
        <v>0</v>
      </c>
      <c r="L2110">
        <f>F2110+I2110+J2110</f>
        <v>207</v>
      </c>
    </row>
    <row r="2111" spans="1:12" ht="15">
      <c r="A2111">
        <v>1999</v>
      </c>
      <c r="B2111" t="s">
        <v>23</v>
      </c>
      <c r="C2111" t="s">
        <v>17</v>
      </c>
      <c r="D2111">
        <v>0</v>
      </c>
      <c r="E2111">
        <f t="shared" si="133"/>
        <v>3</v>
      </c>
      <c r="F2111">
        <v>3</v>
      </c>
      <c r="G2111">
        <v>174</v>
      </c>
      <c r="H2111">
        <f t="shared" si="134"/>
        <v>0</v>
      </c>
      <c r="I2111">
        <v>174</v>
      </c>
      <c r="J2111">
        <v>0</v>
      </c>
      <c r="K2111">
        <v>0</v>
      </c>
      <c r="L2111">
        <f>F2111+I2111+J2111</f>
        <v>177</v>
      </c>
    </row>
    <row r="2112" spans="1:12" ht="15">
      <c r="A2112">
        <v>2000</v>
      </c>
      <c r="B2112" t="s">
        <v>23</v>
      </c>
      <c r="C2112" t="s">
        <v>17</v>
      </c>
      <c r="E2112">
        <v>12</v>
      </c>
      <c r="F2112">
        <v>12</v>
      </c>
      <c r="G2112">
        <v>46</v>
      </c>
      <c r="I2112">
        <v>46</v>
      </c>
      <c r="L2112">
        <f aca="true" t="shared" si="135" ref="L2112:L2118">F2112+I2112+J2112+K2112</f>
        <v>58</v>
      </c>
    </row>
    <row r="2113" spans="1:12" ht="15">
      <c r="A2113">
        <v>2001</v>
      </c>
      <c r="B2113" t="s">
        <v>23</v>
      </c>
      <c r="C2113" t="s">
        <v>17</v>
      </c>
      <c r="E2113">
        <v>7</v>
      </c>
      <c r="F2113">
        <v>7</v>
      </c>
      <c r="G2113">
        <v>32</v>
      </c>
      <c r="I2113">
        <v>32</v>
      </c>
      <c r="L2113">
        <f t="shared" si="135"/>
        <v>39</v>
      </c>
    </row>
    <row r="2114" spans="1:12" ht="15">
      <c r="A2114">
        <v>2002</v>
      </c>
      <c r="B2114" t="s">
        <v>23</v>
      </c>
      <c r="C2114" t="s">
        <v>17</v>
      </c>
      <c r="E2114">
        <v>2</v>
      </c>
      <c r="F2114">
        <v>2</v>
      </c>
      <c r="G2114">
        <v>18</v>
      </c>
      <c r="I2114">
        <v>18</v>
      </c>
      <c r="L2114">
        <f t="shared" si="135"/>
        <v>20</v>
      </c>
    </row>
    <row r="2115" spans="1:12" ht="15">
      <c r="A2115">
        <v>2003</v>
      </c>
      <c r="B2115" t="s">
        <v>23</v>
      </c>
      <c r="C2115" t="s">
        <v>17</v>
      </c>
      <c r="E2115">
        <v>0</v>
      </c>
      <c r="F2115">
        <v>0</v>
      </c>
      <c r="G2115">
        <v>19</v>
      </c>
      <c r="I2115">
        <v>19</v>
      </c>
      <c r="L2115">
        <f t="shared" si="135"/>
        <v>19</v>
      </c>
    </row>
    <row r="2116" spans="1:12" ht="15">
      <c r="A2116">
        <v>2004</v>
      </c>
      <c r="B2116" t="s">
        <v>23</v>
      </c>
      <c r="C2116" t="s">
        <v>17</v>
      </c>
      <c r="E2116">
        <v>0</v>
      </c>
      <c r="F2116">
        <v>0</v>
      </c>
      <c r="G2116">
        <v>17</v>
      </c>
      <c r="H2116">
        <v>0</v>
      </c>
      <c r="I2116">
        <v>18</v>
      </c>
      <c r="L2116">
        <f t="shared" si="135"/>
        <v>18</v>
      </c>
    </row>
    <row r="2117" spans="1:12" ht="15">
      <c r="A2117">
        <v>2005</v>
      </c>
      <c r="B2117" t="s">
        <v>23</v>
      </c>
      <c r="C2117" t="s">
        <v>17</v>
      </c>
      <c r="E2117">
        <v>1</v>
      </c>
      <c r="F2117">
        <v>1</v>
      </c>
      <c r="G2117">
        <v>22</v>
      </c>
      <c r="I2117">
        <v>22</v>
      </c>
      <c r="L2117">
        <f t="shared" si="135"/>
        <v>23</v>
      </c>
    </row>
    <row r="2118" spans="1:12" ht="15">
      <c r="A2118">
        <v>2006</v>
      </c>
      <c r="B2118" t="s">
        <v>23</v>
      </c>
      <c r="C2118" t="s">
        <v>17</v>
      </c>
      <c r="E2118">
        <v>0</v>
      </c>
      <c r="F2118">
        <v>0</v>
      </c>
      <c r="G2118">
        <v>90</v>
      </c>
      <c r="H2118">
        <v>1</v>
      </c>
      <c r="I2118">
        <v>90</v>
      </c>
      <c r="L2118">
        <f t="shared" si="135"/>
        <v>90</v>
      </c>
    </row>
    <row r="2119" spans="1:12" ht="15">
      <c r="A2119">
        <v>2007</v>
      </c>
      <c r="B2119" t="s">
        <v>23</v>
      </c>
      <c r="C2119" t="s">
        <v>17</v>
      </c>
      <c r="E2119">
        <v>4</v>
      </c>
      <c r="F2119">
        <v>4</v>
      </c>
      <c r="G2119">
        <v>62</v>
      </c>
      <c r="H2119">
        <v>0</v>
      </c>
      <c r="I2119">
        <v>62</v>
      </c>
      <c r="L2119">
        <v>66</v>
      </c>
    </row>
    <row r="2120" spans="1:12" ht="15">
      <c r="A2120">
        <v>2008</v>
      </c>
      <c r="B2120" t="s">
        <v>23</v>
      </c>
      <c r="C2120" t="s">
        <v>17</v>
      </c>
      <c r="E2120">
        <v>3</v>
      </c>
      <c r="F2120">
        <v>3</v>
      </c>
      <c r="G2120">
        <v>66</v>
      </c>
      <c r="I2120">
        <v>66</v>
      </c>
      <c r="L2120">
        <v>69</v>
      </c>
    </row>
    <row r="2121" spans="1:12" ht="15">
      <c r="A2121">
        <v>2009</v>
      </c>
      <c r="B2121" t="s">
        <v>23</v>
      </c>
      <c r="C2121" t="s">
        <v>17</v>
      </c>
      <c r="E2121">
        <v>1</v>
      </c>
      <c r="F2121">
        <v>1</v>
      </c>
      <c r="G2121">
        <v>62</v>
      </c>
      <c r="I2121">
        <v>62</v>
      </c>
      <c r="L2121">
        <v>62</v>
      </c>
    </row>
    <row r="2122" spans="1:12" ht="15">
      <c r="A2122">
        <v>2010</v>
      </c>
      <c r="B2122" t="s">
        <v>23</v>
      </c>
      <c r="C2122" t="s">
        <v>17</v>
      </c>
      <c r="E2122">
        <v>0</v>
      </c>
      <c r="F2122">
        <v>0</v>
      </c>
      <c r="G2122">
        <v>76</v>
      </c>
      <c r="I2122">
        <v>76</v>
      </c>
      <c r="L2122">
        <v>76</v>
      </c>
    </row>
    <row r="2123" spans="1:12" ht="15">
      <c r="A2123">
        <v>2011</v>
      </c>
      <c r="B2123" t="s">
        <v>23</v>
      </c>
      <c r="C2123" t="s">
        <v>17</v>
      </c>
      <c r="E2123">
        <v>1</v>
      </c>
      <c r="F2123">
        <v>1</v>
      </c>
      <c r="G2123">
        <v>49</v>
      </c>
      <c r="H2123">
        <v>0</v>
      </c>
      <c r="I2123">
        <v>50</v>
      </c>
      <c r="L2123">
        <v>50</v>
      </c>
    </row>
    <row r="2124" spans="1:12" ht="15">
      <c r="A2124">
        <v>2012</v>
      </c>
      <c r="B2124" t="s">
        <v>23</v>
      </c>
      <c r="C2124" t="s">
        <v>17</v>
      </c>
      <c r="E2124">
        <v>2</v>
      </c>
      <c r="F2124">
        <v>2</v>
      </c>
      <c r="G2124">
        <v>58</v>
      </c>
      <c r="H2124">
        <v>7</v>
      </c>
      <c r="I2124">
        <v>65</v>
      </c>
      <c r="L2124">
        <v>66</v>
      </c>
    </row>
    <row r="2125" spans="1:12" ht="15">
      <c r="A2125">
        <v>2013</v>
      </c>
      <c r="B2125" t="s">
        <v>23</v>
      </c>
      <c r="C2125" t="s">
        <v>17</v>
      </c>
      <c r="E2125">
        <v>4</v>
      </c>
      <c r="F2125">
        <v>4</v>
      </c>
      <c r="G2125">
        <v>74</v>
      </c>
      <c r="H2125">
        <v>7</v>
      </c>
      <c r="I2125">
        <v>81</v>
      </c>
      <c r="L2125">
        <v>85</v>
      </c>
    </row>
    <row r="2126" spans="1:12" ht="15">
      <c r="A2126">
        <v>2014</v>
      </c>
      <c r="B2126" t="s">
        <v>23</v>
      </c>
      <c r="C2126" t="s">
        <v>17</v>
      </c>
      <c r="E2126">
        <v>1</v>
      </c>
      <c r="F2126">
        <v>1</v>
      </c>
      <c r="G2126">
        <v>46</v>
      </c>
      <c r="I2126">
        <v>46</v>
      </c>
      <c r="L2126">
        <v>47</v>
      </c>
    </row>
    <row r="2127" spans="1:12" ht="15">
      <c r="A2127">
        <v>2015</v>
      </c>
      <c r="B2127" t="s">
        <v>23</v>
      </c>
      <c r="C2127" t="s">
        <v>17</v>
      </c>
      <c r="E2127">
        <v>5</v>
      </c>
      <c r="F2127">
        <v>5</v>
      </c>
      <c r="G2127">
        <v>50</v>
      </c>
      <c r="I2127">
        <v>50</v>
      </c>
      <c r="L2127">
        <v>55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Fishery 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Thelen</dc:creator>
  <cp:keywords/>
  <dc:description/>
  <cp:lastModifiedBy>Robert</cp:lastModifiedBy>
  <cp:lastPrinted>2009-03-15T00:46:24Z</cp:lastPrinted>
  <dcterms:created xsi:type="dcterms:W3CDTF">2000-03-08T21:15:10Z</dcterms:created>
  <dcterms:modified xsi:type="dcterms:W3CDTF">2017-08-18T21:10:01Z</dcterms:modified>
  <cp:category/>
  <cp:version/>
  <cp:contentType/>
  <cp:contentStatus/>
</cp:coreProperties>
</file>